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EXAMEN DES FACTEURS DE RISQUE" sheetId="1" state="visible" r:id="rId2"/>
    <sheet name="Niveaux d'alerte indicateurs" sheetId="2" state="visible" r:id="rId3"/>
    <sheet name="2 Evolution tendancielle" sheetId="3" state="visible" r:id="rId4"/>
    <sheet name="3 Evolution tendancielle " sheetId="4" state="visible" r:id="rId5"/>
    <sheet name="Radars" sheetId="5" state="hidden" r:id="rId6"/>
    <sheet name="Feuille6" sheetId="6" state="visible" r:id="rId7"/>
  </sheets>
  <definedNames>
    <definedName function="false" hidden="false" localSheetId="0" name="_xlnm.Print_Area" vbProcedure="false">'EXAMEN DES FACTEURS DE RISQUE'!$A$1:$O$70</definedName>
    <definedName function="false" hidden="false" name="REPONSE" vbProcedure="false">#REF!</definedName>
    <definedName function="false" hidden="false" localSheetId="0" name="_xlnm.Print_Area" vbProcedure="false">'EXAMEN DES FACTEURS DE RISQUE'!$A$1:$O$70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<sst xmlns="http://schemas.openxmlformats.org/spreadsheetml/2006/main" count="189" uniqueCount="93">
  <si>
    <t>Nom de l'établissement, du centre ou du site au niveau duquel les indicateurs sont renseignés</t>
  </si>
  <si>
    <t>FACTEURS DE RISQUE DE DÉGRADATION DU CLIMAT SOCIAL                             </t>
  </si>
  <si>
    <t>CRITÈRES &amp; INDICATEURS DE RISQUE DE DÉGRADATION DU CLIMAT SOCIAL</t>
  </si>
  <si>
    <t>JJ1/MM/AA</t>
  </si>
  <si>
    <t>AUTO-EVALUATION</t>
  </si>
  <si>
    <t>JJ2/MM/AA</t>
  </si>
  <si>
    <t>JJ3/MM/AA</t>
  </si>
  <si>
    <t>CHOISIR OUI/NON</t>
  </si>
  <si>
    <t>POINTS</t>
  </si>
  <si>
    <t>OUI</t>
  </si>
  <si>
    <t>NON</t>
  </si>
  <si>
    <t>GESTION DES RESSOURCES HUMAINES</t>
  </si>
  <si>
    <t>1.1</t>
  </si>
  <si>
    <t>Y a-t-il un organigramme fonctionnel actualisé diffusé ?</t>
  </si>
  <si>
    <t>1.2</t>
  </si>
  <si>
    <t>Les activités, services et missions de tous les agents sont-ils formalisés ? (fiche de poste, lettre de mission, ...)</t>
  </si>
  <si>
    <t>1.3</t>
  </si>
  <si>
    <t>Les entretiens annuels obligatoires sont-ils réalisés ?</t>
  </si>
  <si>
    <t>1.4</t>
  </si>
  <si>
    <t>Y a-t-il  un interlocuteur identifié pour la gestion des ressources humaines ?</t>
  </si>
  <si>
    <t>1.5</t>
  </si>
  <si>
    <t>Y a-t-il  un plan local de formation ? </t>
  </si>
  <si>
    <t>Niveau d'alerte pour l'indicateur 1</t>
  </si>
  <si>
    <t> DIALOGUE SOCIAL</t>
  </si>
  <si>
    <t>2.1</t>
  </si>
  <si>
    <t>Y a-t-il des réunions préparatoires aux instances avec les représentants des personnels  ?</t>
  </si>
  <si>
    <t>2.2</t>
  </si>
  <si>
    <t>Y a-t-il d’autres types de rencontres (hors instances) avec les représentants des personnels ?</t>
  </si>
  <si>
    <t>2.3</t>
  </si>
  <si>
    <t>La concertation formelle avec les personnels est-elle une pratique courante dans l'établissement ?</t>
  </si>
  <si>
    <t>2.4</t>
  </si>
  <si>
    <t>Les échanges lors de la concertation formelle permettent-ils des prises de décision ?</t>
  </si>
  <si>
    <t>2.5</t>
  </si>
  <si>
    <t>Y a-t-il des mouvements sociaux (ex : grève, pétition, refus de siéger aux instances, ...)  sur des motifs internes à l'EPLEFPA ?</t>
  </si>
  <si>
    <t>Niveau d'alerte pour l'indicateur 2</t>
  </si>
  <si>
    <t>CIRCULATION DE L’INFORMATION</t>
  </si>
  <si>
    <t>3.1</t>
  </si>
  <si>
    <t>Y a-t-il une stratégie de communication interne ?</t>
  </si>
  <si>
    <t>3.2</t>
  </si>
  <si>
    <t>Les modes de communication utilisés  (messagerie, contact direct, affichage, …)  sont-ils adaptés ?</t>
  </si>
  <si>
    <t>3.3</t>
  </si>
  <si>
    <t>Les réunions donnent-elles lieu a des comptes-rendus diffusés ?</t>
  </si>
  <si>
    <t>3.4</t>
  </si>
  <si>
    <t>Tous les agents bénéficient-ils des mêmes possibilités d'accès à l’information numérique ?</t>
  </si>
  <si>
    <t>3.5</t>
  </si>
  <si>
    <t>Y a-t-il une régulation des droits d’expression ?</t>
  </si>
  <si>
    <t>Niveau d'alerte pour l'indicateur 3</t>
  </si>
  <si>
    <t>ABSENTÉISME</t>
  </si>
  <si>
    <t>4.1 </t>
  </si>
  <si>
    <t>Y a-t-il un taux d'absentéisme préoccupant ?</t>
  </si>
  <si>
    <t>4.2</t>
  </si>
  <si>
    <t>L’absentéisme est-il un sujet de tension ?</t>
  </si>
  <si>
    <t>4.3</t>
  </si>
  <si>
    <t>Les retards sont-ils fréquents ?</t>
  </si>
  <si>
    <t>4.4</t>
  </si>
  <si>
    <t>Le taux de participation des personnels aux réunions internes est-il élevé ?</t>
  </si>
  <si>
    <t>4.5</t>
  </si>
  <si>
    <t>La mobilisation pour les actions collectives de l’établissement est-elle importante ?</t>
  </si>
  <si>
    <t>Niveau d'alerte pour l'indicateur 4</t>
  </si>
  <si>
    <t>RELATIONS INTERPERSONNELLES</t>
  </si>
  <si>
    <t>5.1</t>
  </si>
  <si>
    <t>Y a-t-il des refus exprimés de travailler ensemble ?</t>
  </si>
  <si>
    <t>5.2</t>
  </si>
  <si>
    <t>Y a-t-il des violences verbales ?</t>
  </si>
  <si>
    <t>5.3</t>
  </si>
  <si>
    <t>Y a-t-il des agressions physiques ?</t>
  </si>
  <si>
    <t>5.4</t>
  </si>
  <si>
    <t>Y a-t-il des propos (écrits ou oraux) individuels ou collectifs accusateurs ?</t>
  </si>
  <si>
    <t>5.5</t>
  </si>
  <si>
    <t>Y a-t-il des procédures (administratives ou judiciaires) en cours entre les personnels ?</t>
  </si>
  <si>
    <t>Niveau d'alerte pour l'indicateur 5</t>
  </si>
  <si>
    <t>CONVIVIALITÉ</t>
  </si>
  <si>
    <t>6.1 </t>
  </si>
  <si>
    <t>Y a-t-il un dispositif d’accueil des nouveaux personnels  ?</t>
  </si>
  <si>
    <t>6.2</t>
  </si>
  <si>
    <t>Y a-t-il une amicale des personnels ?</t>
  </si>
  <si>
    <t>6.3</t>
  </si>
  <si>
    <t>Y a-t-il un espace pour les personnels, dédié à la convivialité ?</t>
  </si>
  <si>
    <t>6.4</t>
  </si>
  <si>
    <t>Y a t-il des temps de pause communs à tous les personnels leur permettant d'échanger ?</t>
  </si>
  <si>
    <t>6.5</t>
  </si>
  <si>
    <t>Y a-t-il  des temps festifs ?</t>
  </si>
  <si>
    <t>Niveau d'alerte pour l'indicateur 6</t>
  </si>
  <si>
    <t>APPRÉCIATION GLOBALE DES FACTEURS DE RISQUE DE DÉGRADATION DU CLIMAT SOCIAL</t>
  </si>
  <si>
    <t>ROUGE</t>
  </si>
  <si>
    <t>Trop d'indicateurs de risque de dégradation du climat social</t>
  </si>
  <si>
    <t>ORANGE FONCE</t>
  </si>
  <si>
    <t>Nombreux indicateurs de risque de dégradation du climat social</t>
  </si>
  <si>
    <t>ORANGE CLAIR</t>
  </si>
  <si>
    <t>Quelques indicateurs de risque de dégradation du climat social</t>
  </si>
  <si>
    <t>VERT</t>
  </si>
  <si>
    <t>Peu ou pas d'indicateurs de risque de dégradation du climat social</t>
  </si>
  <si>
    <t>INDICATEURS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</si>
</sst>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\ ##\ ##\ ##\ #0"/>
    <numFmt numFmtId="167" formatCode="DD/MM/YYYY"/>
  </numFmts>
  <fonts count="3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333399"/>
      <name val="Cambria"/>
      <family val="2"/>
    </font>
    <font>
      <b val="true"/>
      <sz val="10"/>
      <name val="Arial Narrow"/>
      <family val="2"/>
    </font>
    <font>
      <b val="true"/>
      <sz val="12"/>
      <color rgb="FF000080"/>
      <name val="Arial"/>
      <family val="2"/>
    </font>
    <font>
      <b val="true"/>
      <sz val="14"/>
      <color rgb="FFFFFFFF"/>
      <name val="Arial"/>
      <family val="2"/>
    </font>
    <font>
      <sz val="10"/>
      <name val="Arial Narrow"/>
      <family val="2"/>
    </font>
    <font>
      <b val="true"/>
      <sz val="14"/>
      <color rgb="FF000080"/>
      <name val="Arial"/>
      <family val="2"/>
    </font>
    <font>
      <b val="true"/>
      <sz val="16"/>
      <color rgb="FF000080"/>
      <name val="Arial"/>
      <family val="2"/>
    </font>
    <font>
      <sz val="9"/>
      <color rgb="FF0000FF"/>
      <name val="Arial Narrow"/>
      <family val="2"/>
    </font>
    <font>
      <sz val="8"/>
      <name val="Arial Narrow"/>
      <family val="2"/>
    </font>
    <font>
      <b val="true"/>
      <sz val="12"/>
      <name val="Arial Narrow"/>
      <family val="2"/>
    </font>
    <font>
      <sz val="8"/>
      <name val="Arial"/>
      <family val="2"/>
    </font>
    <font>
      <u val="single"/>
      <sz val="10"/>
      <color rgb="FF0000FF"/>
      <name val="Arial"/>
      <family val="2"/>
    </font>
    <font>
      <sz val="26"/>
      <color rgb="FFFF0000"/>
      <name val="Arial"/>
      <family val="2"/>
    </font>
    <font>
      <b val="true"/>
      <sz val="9"/>
      <name val="Arial"/>
      <family val="2"/>
    </font>
    <font>
      <b val="true"/>
      <sz val="11"/>
      <name val="Arial Narrow"/>
      <family val="2"/>
    </font>
    <font>
      <sz val="26"/>
      <color rgb="FF00FF00"/>
      <name val="Arial"/>
      <family val="2"/>
    </font>
    <font>
      <sz val="8"/>
      <color rgb="FFFFFFFF"/>
      <name val="Arial"/>
      <family val="2"/>
    </font>
    <font>
      <b val="true"/>
      <sz val="10"/>
      <name val="Arial"/>
      <family val="2"/>
    </font>
    <font>
      <b val="true"/>
      <sz val="10"/>
      <color rgb="FFFFFFFF"/>
      <name val="Arial Narrow"/>
      <family val="2"/>
    </font>
    <font>
      <b val="true"/>
      <sz val="10"/>
      <color rgb="FFDBEEF4"/>
      <name val="Arial Narrow"/>
      <family val="2"/>
    </font>
    <font>
      <b val="true"/>
      <sz val="10"/>
      <color rgb="FF0070C0"/>
      <name val="Arial Narrow"/>
      <family val="2"/>
    </font>
    <font>
      <sz val="10"/>
      <color rgb="FF0070C0"/>
      <name val="Arial Narrow"/>
      <family val="2"/>
    </font>
    <font>
      <sz val="8"/>
      <color rgb="FFFFFFFF"/>
      <name val="Arial Narrow"/>
      <family val="2"/>
    </font>
    <font>
      <b val="true"/>
      <sz val="6"/>
      <color rgb="FFFFFFFF"/>
      <name val="Arial Narrow"/>
      <family val="2"/>
    </font>
    <font>
      <b val="true"/>
      <sz val="8"/>
      <name val="Arial"/>
      <family val="2"/>
    </font>
    <font>
      <sz val="10"/>
      <color rgb="FF000000"/>
      <name val="Calibri"/>
      <family val="2"/>
    </font>
    <font>
      <b val="true"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CCFFFF"/>
        <bgColor rgb="FFDBEEF4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DEADA"/>
      </patternFill>
    </fill>
    <fill>
      <patternFill patternType="solid">
        <fgColor rgb="FFC0C0C0"/>
        <bgColor rgb="FFCCCCFF"/>
      </patternFill>
    </fill>
    <fill>
      <patternFill patternType="solid">
        <fgColor rgb="FFFF0000"/>
        <bgColor rgb="FF993300"/>
      </patternFill>
    </fill>
    <fill>
      <patternFill patternType="solid">
        <fgColor rgb="FFE46C0A"/>
        <bgColor rgb="FFFF9900"/>
      </patternFill>
    </fill>
    <fill>
      <patternFill patternType="solid">
        <fgColor rgb="FFFDEADA"/>
        <bgColor rgb="FFFFFFCC"/>
      </patternFill>
    </fill>
    <fill>
      <patternFill patternType="solid">
        <fgColor rgb="FF92D050"/>
        <bgColor rgb="FF98B855"/>
      </patternFill>
    </fill>
  </fills>
  <borders count="40">
    <border diagonalUp="false" diagonalDown="false">
      <left/>
      <right/>
      <top/>
      <bottom/>
      <diagonal/>
    </border>
    <border diagonalUp="false" diagonalDown="false">
      <left style="thick">
        <color rgb="FF000080"/>
      </left>
      <right/>
      <top style="thick">
        <color rgb="FF000080"/>
      </top>
      <bottom/>
      <diagonal/>
    </border>
    <border diagonalUp="false" diagonalDown="false">
      <left/>
      <right/>
      <top style="thick">
        <color rgb="FF000080"/>
      </top>
      <bottom/>
      <diagonal/>
    </border>
    <border diagonalUp="false" diagonalDown="false">
      <left style="thick">
        <color rgb="FF000080"/>
      </left>
      <right/>
      <top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/>
      <diagonal/>
    </border>
    <border diagonalUp="false" diagonalDown="false">
      <left style="thin">
        <color rgb="FF000080"/>
      </left>
      <right/>
      <top/>
      <bottom/>
      <diagonal/>
    </border>
    <border diagonalUp="false" diagonalDown="false">
      <left/>
      <right/>
      <top/>
      <bottom style="thick">
        <color rgb="FFFFFF00"/>
      </bottom>
      <diagonal/>
    </border>
    <border diagonalUp="false" diagonalDown="false">
      <left style="thin">
        <color rgb="FF000080"/>
      </left>
      <right style="thin">
        <color rgb="FF000080"/>
      </right>
      <top/>
      <bottom/>
      <diagonal/>
    </border>
    <border diagonalUp="false" diagonalDown="false">
      <left style="thick">
        <color rgb="FFFFFF00"/>
      </left>
      <right/>
      <top style="thick">
        <color rgb="FFFFFF00"/>
      </top>
      <bottom/>
      <diagonal/>
    </border>
    <border diagonalUp="false" diagonalDown="false">
      <left style="thin">
        <color rgb="FF000080"/>
      </left>
      <right/>
      <top/>
      <bottom style="thin">
        <color rgb="FF000080"/>
      </bottom>
      <diagonal/>
    </border>
    <border diagonalUp="false" diagonalDown="false">
      <left/>
      <right style="thin">
        <color rgb="FF000080"/>
      </right>
      <top/>
      <bottom style="thin">
        <color rgb="FF000080"/>
      </bottom>
      <diagonal/>
    </border>
    <border diagonalUp="false" diagonalDown="false">
      <left style="medium">
        <color rgb="FF000080"/>
      </left>
      <right style="medium"/>
      <top style="medium">
        <color rgb="FF000080"/>
      </top>
      <bottom/>
      <diagonal/>
    </border>
    <border diagonalUp="false" diagonalDown="false">
      <left style="medium"/>
      <right style="medium">
        <color rgb="FF000080"/>
      </right>
      <top style="medium">
        <color rgb="FF000080"/>
      </top>
      <bottom/>
      <diagonal/>
    </border>
    <border diagonalUp="false" diagonalDown="false">
      <left/>
      <right style="medium">
        <color rgb="FF000080"/>
      </right>
      <top style="medium">
        <color rgb="FF000080"/>
      </top>
      <bottom/>
      <diagonal/>
    </border>
    <border diagonalUp="false" diagonalDown="false">
      <left style="medium">
        <color rgb="FF000080"/>
      </left>
      <right style="medium">
        <color rgb="FF000080"/>
      </right>
      <top style="medium">
        <color rgb="FF000080"/>
      </top>
      <bottom style="thin">
        <color rgb="FF000080"/>
      </bottom>
      <diagonal/>
    </border>
    <border diagonalUp="false" diagonalDown="false">
      <left style="medium">
        <color rgb="FF000080"/>
      </left>
      <right style="medium"/>
      <top/>
      <bottom/>
      <diagonal/>
    </border>
    <border diagonalUp="false" diagonalDown="false">
      <left style="medium">
        <color rgb="FF000080"/>
      </left>
      <right style="medium">
        <color rgb="FF000080"/>
      </right>
      <top style="thin">
        <color rgb="FF000080"/>
      </top>
      <bottom/>
      <diagonal/>
    </border>
    <border diagonalUp="false" diagonalDown="false">
      <left style="medium">
        <color rgb="FF000080"/>
      </left>
      <right style="thin">
        <color rgb="FF000080"/>
      </right>
      <top style="thin">
        <color rgb="FF000080"/>
      </top>
      <bottom style="medium">
        <color rgb="FF000080"/>
      </bottom>
      <diagonal/>
    </border>
    <border diagonalUp="false" diagonalDown="false">
      <left style="medium">
        <color rgb="FF000080"/>
      </left>
      <right style="thin">
        <color rgb="FF000080"/>
      </right>
      <top style="thin">
        <color rgb="FF000080"/>
      </top>
      <bottom/>
      <diagonal/>
    </border>
    <border diagonalUp="false" diagonalDown="false">
      <left style="medium">
        <color rgb="FF000080"/>
      </left>
      <right/>
      <top style="medium">
        <color rgb="FF000080"/>
      </top>
      <bottom style="thin">
        <color rgb="FF000080"/>
      </bottom>
      <diagonal/>
    </border>
    <border diagonalUp="false" diagonalDown="false">
      <left/>
      <right/>
      <top style="medium">
        <color rgb="FF000080"/>
      </top>
      <bottom style="thin">
        <color rgb="FF000080"/>
      </bottom>
      <diagonal/>
    </border>
    <border diagonalUp="false" diagonalDown="false">
      <left style="medium">
        <color rgb="FF000080"/>
      </left>
      <right style="thin">
        <color rgb="FF000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000080"/>
      </left>
      <right style="medium">
        <color rgb="FF000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medium">
        <color rgb="FF000080"/>
      </right>
      <top style="thin">
        <color rgb="FFFFFFFF"/>
      </top>
      <bottom style="thin">
        <color rgb="FFFFFFFF"/>
      </bottom>
      <diagonal/>
    </border>
    <border diagonalUp="false" diagonalDown="false">
      <left style="medium">
        <color rgb="FF000080"/>
      </left>
      <right style="thin">
        <color rgb="FF000080"/>
      </right>
      <top/>
      <bottom style="thin">
        <color rgb="FFFFFFFF"/>
      </bottom>
      <diagonal/>
    </border>
    <border diagonalUp="false" diagonalDown="false">
      <left style="medium">
        <color rgb="FF000080"/>
      </left>
      <right style="thin">
        <color rgb="FF000080"/>
      </right>
      <top style="thin">
        <color rgb="FF808080"/>
      </top>
      <bottom/>
      <diagonal/>
    </border>
    <border diagonalUp="false" diagonalDown="false">
      <left style="medium">
        <color rgb="FF000080"/>
      </left>
      <right style="thin">
        <color rgb="FF000080"/>
      </right>
      <top style="thin">
        <color rgb="FF000080"/>
      </top>
      <bottom style="thin">
        <color rgb="FF808080"/>
      </bottom>
      <diagonal/>
    </border>
    <border diagonalUp="false" diagonalDown="false">
      <left style="thin">
        <color rgb="FF000080"/>
      </left>
      <right style="medium">
        <color rgb="FF000080"/>
      </right>
      <top style="thin">
        <color rgb="FF000080"/>
      </top>
      <bottom style="thin">
        <color rgb="FF808080"/>
      </bottom>
      <diagonal/>
    </border>
    <border diagonalUp="false" diagonalDown="false">
      <left/>
      <right/>
      <top style="medium">
        <color rgb="FF000080"/>
      </top>
      <bottom style="medium">
        <color rgb="FF000080"/>
      </bottom>
      <diagonal/>
    </border>
    <border diagonalUp="false" diagonalDown="false">
      <left/>
      <right/>
      <top style="medium">
        <color rgb="FF000080"/>
      </top>
      <bottom/>
      <diagonal/>
    </border>
    <border diagonalUp="false" diagonalDown="false">
      <left style="medium">
        <color rgb="FF000080"/>
      </left>
      <right/>
      <top/>
      <bottom style="thin">
        <color rgb="FF000080"/>
      </bottom>
      <diagonal/>
    </border>
    <border diagonalUp="false" diagonalDown="false">
      <left/>
      <right/>
      <top/>
      <bottom style="thin">
        <color rgb="FF000080"/>
      </bottom>
      <diagonal/>
    </border>
    <border diagonalUp="false" diagonalDown="false">
      <left style="medium">
        <color rgb="FF000080"/>
      </left>
      <right style="thin">
        <color rgb="FF000080"/>
      </right>
      <top/>
      <bottom style="thin">
        <color rgb="FF808080"/>
      </bottom>
      <diagonal/>
    </border>
    <border diagonalUp="false" diagonalDown="false">
      <left style="medium">
        <color rgb="FF000080"/>
      </left>
      <right style="thin">
        <color rgb="FF000080"/>
      </right>
      <top/>
      <bottom/>
      <diagonal/>
    </border>
    <border diagonalUp="false" diagonalDown="false">
      <left style="thin">
        <color rgb="FF000080"/>
      </left>
      <right style="medium">
        <color rgb="FF000080"/>
      </right>
      <top style="thin">
        <color rgb="FF808080"/>
      </top>
      <bottom/>
      <diagonal/>
    </border>
    <border diagonalUp="false" diagonalDown="false">
      <left style="medium">
        <color rgb="FF000080"/>
      </left>
      <right style="thin">
        <color rgb="FF000080"/>
      </right>
      <top style="thin"/>
      <bottom style="medium"/>
      <diagonal/>
    </border>
    <border diagonalUp="false" diagonalDown="false">
      <left style="thin">
        <color rgb="FF000080"/>
      </left>
      <right style="medium">
        <color rgb="FF000080"/>
      </right>
      <top style="thin"/>
      <bottom style="medium"/>
      <diagonal/>
    </border>
    <border diagonalUp="false" diagonalDown="false">
      <left style="thick">
        <color rgb="FF000080"/>
      </left>
      <right/>
      <top/>
      <bottom style="thick">
        <color rgb="FF000080"/>
      </bottom>
      <diagonal/>
    </border>
    <border diagonalUp="false" diagonalDown="false">
      <left/>
      <right/>
      <top/>
      <bottom style="thick">
        <color rgb="FF000080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2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7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4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8" fillId="3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8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5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5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1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7" fillId="5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5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5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4" borderId="1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1" fillId="3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3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6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2" fillId="3" borderId="23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8" fillId="3" borderId="24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23" fillId="3" borderId="23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14" fillId="3" borderId="2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6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6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2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2" fillId="2" borderId="2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8" fillId="2" borderId="2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4" fillId="2" borderId="2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2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2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7" fillId="3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3" borderId="3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0" fillId="3" borderId="31" xfId="0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4" fillId="6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6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23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14" fillId="3" borderId="3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8" fillId="2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24" fillId="3" borderId="23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25" fillId="3" borderId="24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4" fillId="0" borderId="3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3" borderId="3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4" fillId="6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6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7" fillId="2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5" fontId="14" fillId="2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0" fillId="2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39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true"/>
    </xf>
    <xf numFmtId="165" fontId="0" fillId="0" borderId="39" xfId="0" applyFont="false" applyBorder="true" applyAlignment="false" applyProtection="true">
      <alignment horizontal="general" vertical="bottom" textRotation="0" wrapText="false" indent="0" shrinkToFit="false"/>
      <protection locked="false" hidden="tru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Titre 1" xfId="21" builtinId="53" customBuiltin="true"/>
    <cellStyle name="*unknown*" xfId="20" builtinId="8" customBuiltin="false"/>
  </cellStyles>
  <dxfs count="159">
    <dxf>
      <font>
        <sz val="10"/>
        <color rgb="FF000000"/>
        <name val="Arial"/>
        <family val="2"/>
      </font>
      <fill>
        <patternFill>
          <bgColor rgb="FFFFFFFF"/>
        </patternFill>
      </fill>
    </dxf>
    <dxf>
      <font>
        <sz val="10"/>
        <color rgb="FF000000"/>
        <name val="Arial"/>
        <family val="2"/>
      </font>
      <fill>
        <patternFill>
          <bgColor rgb="FFFFFFFF"/>
        </patternFill>
      </fill>
    </dxf>
    <dxf>
      <font>
        <sz val="10"/>
        <color rgb="FF000000"/>
        <name val="Arial"/>
        <family val="2"/>
      </font>
      <fill>
        <patternFill>
          <bgColor rgb="FFFFFFFF"/>
        </patternFill>
      </fill>
    </dxf>
    <dxf>
      <font>
        <sz val="10"/>
        <color rgb="FFFFFFFF"/>
        <name val="Arial"/>
        <family val="2"/>
      </font>
      <fill>
        <patternFill>
          <bgColor rgb="FFFF0000"/>
        </patternFill>
      </fill>
    </dxf>
    <dxf>
      <font>
        <sz val="10"/>
        <color rgb="FFFFFFFF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C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FFC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FFC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FFC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color rgb="FFFFFFFF"/>
        <name val="Arial"/>
        <family val="2"/>
      </font>
      <fill>
        <patternFill>
          <bgColor rgb="FFFF0000"/>
        </patternFill>
      </fill>
    </dxf>
    <dxf>
      <font>
        <sz val="10"/>
        <color rgb="FFFFFFFF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color rgb="FFFFFFFF"/>
        <name val="Arial"/>
        <family val="2"/>
      </font>
      <fill>
        <patternFill>
          <bgColor rgb="FFFF0000"/>
        </patternFill>
      </fill>
    </dxf>
    <dxf>
      <font>
        <sz val="10"/>
        <color rgb="FFFFFFFF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color rgb="FFFFFFFF"/>
        <name val="Arial"/>
        <family val="2"/>
      </font>
      <fill>
        <patternFill>
          <bgColor rgb="FFFF0000"/>
        </patternFill>
      </fill>
    </dxf>
    <dxf>
      <font>
        <sz val="10"/>
        <color rgb="FFFFFFFF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color rgb="FFFFFFFF"/>
        <name val="Arial"/>
        <family val="2"/>
      </font>
      <fill>
        <patternFill>
          <bgColor rgb="FFFF0000"/>
        </patternFill>
      </fill>
    </dxf>
    <dxf>
      <font>
        <sz val="10"/>
        <color rgb="FFFFFFFF"/>
        <name val="Arial"/>
        <family val="2"/>
      </font>
      <fill>
        <patternFill>
          <bgColor rgb="FF92D050"/>
        </patternFill>
      </fill>
    </dxf>
    <dxf>
      <font>
        <sz val="10"/>
        <color rgb="FFFFFFFF"/>
        <name val="Arial"/>
        <family val="2"/>
      </font>
      <fill>
        <patternFill>
          <bgColor rgb="FFFF0000"/>
        </patternFill>
      </fill>
    </dxf>
    <dxf>
      <font>
        <sz val="10"/>
        <color rgb="FFFFFFFF"/>
        <name val="Arial"/>
        <family val="2"/>
      </font>
      <fill>
        <patternFill>
          <bgColor rgb="FF92D050"/>
        </patternFill>
      </fill>
    </dxf>
    <dxf>
      <font>
        <sz val="10"/>
        <color rgb="FFFFFFFF"/>
        <name val="Arial"/>
        <family val="2"/>
      </font>
      <fill>
        <patternFill>
          <bgColor rgb="FFFF0000"/>
        </patternFill>
      </fill>
    </dxf>
    <dxf>
      <font>
        <sz val="10"/>
        <color rgb="FFFFFFFF"/>
        <name val="Arial"/>
        <family val="2"/>
      </font>
      <fill>
        <patternFill>
          <bgColor rgb="FF92D050"/>
        </patternFill>
      </fill>
    </dxf>
    <dxf>
      <font>
        <sz val="10"/>
        <color rgb="FF000000"/>
        <name val="Arial"/>
        <family val="2"/>
      </font>
      <fill>
        <patternFill>
          <bgColor rgb="FFFFFFFF"/>
        </patternFill>
      </fill>
    </dxf>
    <dxf>
      <font>
        <sz val="10"/>
        <color rgb="FF000000"/>
        <name val="Arial"/>
        <family val="2"/>
      </font>
      <fill>
        <patternFill>
          <bgColor rgb="FFFFFFFF"/>
        </patternFill>
      </fill>
    </dxf>
    <dxf>
      <font>
        <sz val="10"/>
        <color rgb="FF000000"/>
        <name val="Arial"/>
        <family val="2"/>
      </font>
      <fill>
        <patternFill>
          <bgColor rgb="FFFFFFFF"/>
        </patternFill>
      </fill>
    </dxf>
    <dxf>
      <font>
        <sz val="10"/>
        <color rgb="FFFFFFFF"/>
        <name val="Arial"/>
        <family val="2"/>
      </font>
      <fill>
        <patternFill>
          <bgColor rgb="FFFF0000"/>
        </patternFill>
      </fill>
    </dxf>
    <dxf>
      <font>
        <sz val="10"/>
        <color rgb="FFFFFFFF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C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FFC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FFC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FFC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color rgb="FFFFFFFF"/>
        <name val="Arial"/>
        <family val="2"/>
      </font>
      <fill>
        <patternFill>
          <bgColor rgb="FFFF0000"/>
        </patternFill>
      </fill>
    </dxf>
    <dxf>
      <font>
        <sz val="10"/>
        <color rgb="FFFFFFFF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color rgb="FFFFFFFF"/>
        <name val="Arial"/>
        <family val="2"/>
      </font>
      <fill>
        <patternFill>
          <bgColor rgb="FFFF0000"/>
        </patternFill>
      </fill>
    </dxf>
    <dxf>
      <font>
        <sz val="10"/>
        <color rgb="FFFFFFFF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color rgb="FFFFFFFF"/>
        <name val="Arial"/>
        <family val="2"/>
      </font>
      <fill>
        <patternFill>
          <bgColor rgb="FFFF0000"/>
        </patternFill>
      </fill>
    </dxf>
    <dxf>
      <font>
        <sz val="10"/>
        <color rgb="FFFFFFFF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color rgb="FFFFFFFF"/>
        <name val="Arial"/>
        <family val="2"/>
      </font>
      <fill>
        <patternFill>
          <bgColor rgb="FFFF0000"/>
        </patternFill>
      </fill>
    </dxf>
    <dxf>
      <font>
        <sz val="10"/>
        <color rgb="FFFFFFFF"/>
        <name val="Arial"/>
        <family val="2"/>
      </font>
      <fill>
        <patternFill>
          <bgColor rgb="FF92D050"/>
        </patternFill>
      </fill>
    </dxf>
    <dxf>
      <font>
        <sz val="10"/>
        <color rgb="FFFFFFFF"/>
        <name val="Arial"/>
        <family val="2"/>
      </font>
      <fill>
        <patternFill>
          <bgColor rgb="FFFF0000"/>
        </patternFill>
      </fill>
    </dxf>
    <dxf>
      <font>
        <sz val="10"/>
        <color rgb="FFFFFFFF"/>
        <name val="Arial"/>
        <family val="2"/>
      </font>
      <fill>
        <patternFill>
          <bgColor rgb="FF92D050"/>
        </patternFill>
      </fill>
    </dxf>
    <dxf>
      <font>
        <sz val="10"/>
        <color rgb="FFFFFFFF"/>
        <name val="Arial"/>
        <family val="2"/>
      </font>
      <fill>
        <patternFill>
          <bgColor rgb="FFFF0000"/>
        </patternFill>
      </fill>
    </dxf>
    <dxf>
      <font>
        <sz val="10"/>
        <color rgb="FFFFFFFF"/>
        <name val="Arial"/>
        <family val="2"/>
      </font>
      <fill>
        <patternFill>
          <bgColor rgb="FF92D050"/>
        </patternFill>
      </fill>
    </dxf>
    <dxf>
      <font>
        <sz val="10"/>
        <color rgb="FF000000"/>
        <name val="Arial"/>
        <family val="2"/>
      </font>
      <fill>
        <patternFill>
          <bgColor rgb="FFFFFFFF"/>
        </patternFill>
      </fill>
    </dxf>
    <dxf>
      <font>
        <sz val="10"/>
        <color rgb="FF000000"/>
        <name val="Arial"/>
        <family val="2"/>
      </font>
      <fill>
        <patternFill>
          <bgColor rgb="FFFFFFFF"/>
        </patternFill>
      </fill>
    </dxf>
    <dxf>
      <font>
        <sz val="10"/>
        <color rgb="FF000000"/>
        <name val="Arial"/>
        <family val="2"/>
      </font>
      <fill>
        <patternFill>
          <bgColor rgb="FFFFFFFF"/>
        </patternFill>
      </fill>
    </dxf>
    <dxf>
      <font>
        <sz val="10"/>
        <color rgb="FFFFFFFF"/>
        <name val="Arial"/>
        <family val="2"/>
      </font>
      <fill>
        <patternFill>
          <bgColor rgb="FFFF0000"/>
        </patternFill>
      </fill>
    </dxf>
    <dxf>
      <font>
        <sz val="10"/>
        <color rgb="FFFFFFFF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C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FFC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FFC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FFC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color rgb="FFFFFFFF"/>
        <name val="Arial"/>
        <family val="2"/>
      </font>
      <fill>
        <patternFill>
          <bgColor rgb="FFFF0000"/>
        </patternFill>
      </fill>
    </dxf>
    <dxf>
      <font>
        <sz val="10"/>
        <color rgb="FFFFFFFF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color rgb="FFFFFFFF"/>
        <name val="Arial"/>
        <family val="2"/>
      </font>
      <fill>
        <patternFill>
          <bgColor rgb="FFFF0000"/>
        </patternFill>
      </fill>
    </dxf>
    <dxf>
      <font>
        <sz val="10"/>
        <color rgb="FFFFFFFF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color rgb="FFFFFFFF"/>
        <name val="Arial"/>
        <family val="2"/>
      </font>
      <fill>
        <patternFill>
          <bgColor rgb="FFFF0000"/>
        </patternFill>
      </fill>
    </dxf>
    <dxf>
      <font>
        <sz val="10"/>
        <color rgb="FFFFFFFF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color rgb="FFFFFFFF"/>
        <name val="Arial"/>
        <family val="2"/>
      </font>
      <fill>
        <patternFill>
          <bgColor rgb="FFFF0000"/>
        </patternFill>
      </fill>
    </dxf>
    <dxf>
      <font>
        <sz val="10"/>
        <color rgb="FFFFFFFF"/>
        <name val="Arial"/>
        <family val="2"/>
      </font>
      <fill>
        <patternFill>
          <bgColor rgb="FF92D050"/>
        </patternFill>
      </fill>
    </dxf>
    <dxf>
      <font>
        <sz val="10"/>
        <color rgb="FFFFFFFF"/>
        <name val="Arial"/>
        <family val="2"/>
      </font>
      <fill>
        <patternFill>
          <bgColor rgb="FFFF0000"/>
        </patternFill>
      </fill>
    </dxf>
    <dxf>
      <font>
        <sz val="10"/>
        <color rgb="FFFFFFFF"/>
        <name val="Arial"/>
        <family val="2"/>
      </font>
      <fill>
        <patternFill>
          <bgColor rgb="FF92D050"/>
        </patternFill>
      </fill>
    </dxf>
    <dxf>
      <font>
        <sz val="10"/>
        <color rgb="FFFFFFFF"/>
        <name val="Arial"/>
        <family val="2"/>
      </font>
      <fill>
        <patternFill>
          <bgColor rgb="FFFF0000"/>
        </patternFill>
      </fill>
    </dxf>
    <dxf>
      <font>
        <sz val="10"/>
        <color rgb="FFFFFFFF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FFC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E46C0A"/>
        </patternFill>
      </fill>
    </dxf>
    <dxf>
      <font>
        <sz val="10"/>
        <name val="Arial"/>
        <family val="2"/>
      </font>
      <fill>
        <patternFill>
          <bgColor rgb="FFFCD5B5"/>
        </patternFill>
      </fill>
    </dxf>
    <dxf>
      <font>
        <sz val="10"/>
        <name val="Arial"/>
        <family val="2"/>
      </font>
      <fill>
        <patternFill>
          <bgColor rgb="FFFCD5B5"/>
        </patternFill>
      </fill>
    </dxf>
    <dxf>
      <font>
        <sz val="10"/>
        <name val="Arial"/>
        <family val="2"/>
      </font>
      <fill>
        <patternFill>
          <bgColor rgb="FFE46C0A"/>
        </patternFill>
      </fill>
    </dxf>
    <dxf>
      <font>
        <sz val="10"/>
        <name val="Arial"/>
        <family val="2"/>
      </font>
      <fill>
        <patternFill>
          <bgColor rgb="FFE46C0A"/>
        </patternFill>
      </fill>
    </dxf>
    <dxf>
      <font>
        <sz val="10"/>
        <name val="Arial"/>
        <family val="2"/>
      </font>
      <fill>
        <patternFill>
          <bgColor rgb="FFFCD5B5"/>
        </patternFill>
      </fill>
    </dxf>
    <dxf>
      <font>
        <sz val="10"/>
        <name val="Arial"/>
        <family val="2"/>
      </font>
      <fill>
        <patternFill>
          <bgColor rgb="FFFFC000"/>
        </patternFill>
      </fill>
    </dxf>
    <dxf>
      <font>
        <sz val="10"/>
        <name val="Arial"/>
        <family val="2"/>
      </font>
      <fill>
        <patternFill>
          <bgColor rgb="FFFFC000"/>
        </patternFill>
      </fill>
    </dxf>
    <dxf>
      <font>
        <sz val="10"/>
        <name val="Arial"/>
        <family val="2"/>
      </font>
      <fill>
        <patternFill>
          <bgColor rgb="FFFFC00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FFC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  <dxf>
      <font>
        <sz val="10"/>
        <name val="Arial"/>
        <family val="2"/>
      </font>
      <fill>
        <patternFill>
          <bgColor rgb="FFFF0000"/>
        </patternFill>
      </fill>
    </dxf>
    <dxf>
      <font>
        <sz val="10"/>
        <name val="Arial"/>
        <family val="2"/>
      </font>
      <fill>
        <patternFill>
          <bgColor rgb="FFFFC000"/>
        </patternFill>
      </fill>
    </dxf>
    <dxf>
      <font>
        <sz val="10"/>
        <name val="Arial"/>
        <family val="2"/>
      </font>
      <fill>
        <patternFill>
          <bgColor rgb="FF92D05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8B855"/>
      <rgbColor rgb="FF800080"/>
      <rgbColor rgb="FF008080"/>
      <rgbColor rgb="FFC0C0C0"/>
      <rgbColor rgb="FF808080"/>
      <rgbColor rgb="FF9999FF"/>
      <rgbColor rgb="FFBE4B48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EEF4"/>
      <rgbColor rgb="FFCCFFCC"/>
      <rgbColor rgb="FFFDEADA"/>
      <rgbColor rgb="FF99CCFF"/>
      <rgbColor rgb="FFFF99CC"/>
      <rgbColor rgb="FFCC99FF"/>
      <rgbColor rgb="FFFCD5B5"/>
      <rgbColor rgb="FF3366FF"/>
      <rgbColor rgb="FF33CCCC"/>
      <rgbColor rgb="FF92D050"/>
      <rgbColor rgb="FFFFC000"/>
      <rgbColor rgb="FFFF9900"/>
      <rgbColor rgb="FFE46C0A"/>
      <rgbColor rgb="FF4A7EBB"/>
      <rgbColor rgb="FF87878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radarChart>
        <c:radarStyle val="marker"/>
        <c:ser>
          <c:idx val="0"/>
          <c:order val="0"/>
          <c:tx>
            <c:strRef>
              <c:f>Radars!$B$1</c:f>
              <c:strCache>
                <c:ptCount val="1"/>
                <c:pt idx="0">
                  <c:v>JJ1/MM/AA</c:v>
                </c:pt>
              </c:strCache>
            </c:strRef>
          </c:tx>
          <c:spPr>
            <a:solidFill>
              <a:srgbClr val="4a7ebb"/>
            </a:solidFill>
            <a:ln w="4752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Radars!$A$2:$A$7</c:f>
              <c:strCache>
                <c:ptCount val="6"/>
                <c:pt idx="0">
                  <c:v>GESTION DES RESSOURCES HUMAINES</c:v>
                </c:pt>
                <c:pt idx="1">
                  <c:v> DIALOGUE SOCIAL</c:v>
                </c:pt>
                <c:pt idx="2">
                  <c:v>CIRCULATION DE L’INFORMATION</c:v>
                </c:pt>
                <c:pt idx="3">
                  <c:v>ABSENTÉISME</c:v>
                </c:pt>
                <c:pt idx="4">
                  <c:v>RELATIONS INTERPERSONNELLES</c:v>
                </c:pt>
                <c:pt idx="5">
                  <c:v>CONVIVIALITÉ</c:v>
                </c:pt>
              </c:strCache>
            </c:strRef>
          </c:cat>
          <c:val>
            <c:numRef>
              <c:f>Radars!$B$2:$B$7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</c:ser>
        <c:axId val="58925192"/>
        <c:axId val="59386387"/>
      </c:radarChart>
      <c:catAx>
        <c:axId val="58925192"/>
        <c:scaling>
          <c:orientation val="maxMin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ajorTickMark val="out"/>
        <c:minorTickMark val="none"/>
        <c:tickLblPos val="nextTo"/>
        <c:spPr>
          <a:ln w="9360">
            <a:noFill/>
          </a:ln>
        </c:spPr>
        <c:crossAx val="59386387"/>
        <c:crosses val="autoZero"/>
        <c:auto val="1"/>
        <c:lblAlgn val="ctr"/>
        <c:lblOffset val="100"/>
      </c:catAx>
      <c:valAx>
        <c:axId val="59386387"/>
        <c:scaling>
          <c:orientation val="minMax"/>
          <c:max val="10"/>
          <c:min val="0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ajorTickMark val="none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crossAx val="58925192"/>
        <c:crossesAt val="1"/>
        <c:majorUnit val="1"/>
        <c:minorUnit val="0.2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radarChart>
        <c:radarStyle val="marker"/>
        <c:ser>
          <c:idx val="0"/>
          <c:order val="0"/>
          <c:tx>
            <c:strRef>
              <c:f>Radars!$B$1</c:f>
              <c:strCache>
                <c:ptCount val="1"/>
                <c:pt idx="0">
                  <c:v>JJ1/MM/AA</c:v>
                </c:pt>
              </c:strCache>
            </c:strRef>
          </c:tx>
          <c:spPr>
            <a:solidFill>
              <a:srgbClr val="4a7ebb"/>
            </a:solidFill>
            <a:ln w="4752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Radars!$A$2:$A$7</c:f>
              <c:strCache>
                <c:ptCount val="6"/>
                <c:pt idx="0">
                  <c:v>GESTION DES RESSOURCES HUMAINES</c:v>
                </c:pt>
                <c:pt idx="1">
                  <c:v> DIALOGUE SOCIAL</c:v>
                </c:pt>
                <c:pt idx="2">
                  <c:v>CIRCULATION DE L’INFORMATION</c:v>
                </c:pt>
                <c:pt idx="3">
                  <c:v>ABSENTÉISME</c:v>
                </c:pt>
                <c:pt idx="4">
                  <c:v>RELATIONS INTERPERSONNELLES</c:v>
                </c:pt>
                <c:pt idx="5">
                  <c:v>CONVIVIALITÉ</c:v>
                </c:pt>
              </c:strCache>
            </c:strRef>
          </c:cat>
          <c:val>
            <c:numRef>
              <c:f>Radars!$B$2:$B$7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Radars!$C$1</c:f>
              <c:strCache>
                <c:ptCount val="1"/>
                <c:pt idx="0">
                  <c:v>JJ2/MM/AA</c:v>
                </c:pt>
              </c:strCache>
            </c:strRef>
          </c:tx>
          <c:spPr>
            <a:solidFill>
              <a:srgbClr val="be4b48"/>
            </a:solidFill>
            <a:ln w="47520">
              <a:solidFill>
                <a:srgbClr val="be4b48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Radars!$A$2:$A$7</c:f>
              <c:strCache>
                <c:ptCount val="6"/>
                <c:pt idx="0">
                  <c:v>GESTION DES RESSOURCES HUMAINES</c:v>
                </c:pt>
                <c:pt idx="1">
                  <c:v> DIALOGUE SOCIAL</c:v>
                </c:pt>
                <c:pt idx="2">
                  <c:v>CIRCULATION DE L’INFORMATION</c:v>
                </c:pt>
                <c:pt idx="3">
                  <c:v>ABSENTÉISME</c:v>
                </c:pt>
                <c:pt idx="4">
                  <c:v>RELATIONS INTERPERSONNELLES</c:v>
                </c:pt>
                <c:pt idx="5">
                  <c:v>CONVIVIALITÉ</c:v>
                </c:pt>
              </c:strCache>
            </c:strRef>
          </c:cat>
          <c:val>
            <c:numRef>
              <c:f>Radars!$C$2:$C$7</c:f>
              <c:numCache>
                <c:formatCode>General</c:formatCode>
                <c:ptCount val="6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</c:numCache>
            </c:numRef>
          </c:val>
        </c:ser>
        <c:axId val="34598632"/>
        <c:axId val="87792646"/>
      </c:radarChart>
      <c:catAx>
        <c:axId val="34598632"/>
        <c:scaling>
          <c:orientation val="maxMin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ajorTickMark val="out"/>
        <c:minorTickMark val="none"/>
        <c:tickLblPos val="nextTo"/>
        <c:spPr>
          <a:ln w="9360">
            <a:noFill/>
          </a:ln>
        </c:spPr>
        <c:crossAx val="87792646"/>
        <c:crosses val="autoZero"/>
        <c:auto val="1"/>
        <c:lblAlgn val="ctr"/>
        <c:lblOffset val="100"/>
      </c:catAx>
      <c:valAx>
        <c:axId val="87792646"/>
        <c:scaling>
          <c:orientation val="minMax"/>
          <c:max val="10"/>
          <c:min val="0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ajorTickMark val="none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crossAx val="34598632"/>
        <c:crossesAt val="1"/>
        <c:majorUnit val="1"/>
        <c:minorUnit val="0.2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radarChart>
        <c:radarStyle val="marker"/>
        <c:ser>
          <c:idx val="0"/>
          <c:order val="0"/>
          <c:tx>
            <c:strRef>
              <c:f>Radars!$B$1</c:f>
              <c:strCache>
                <c:ptCount val="1"/>
                <c:pt idx="0">
                  <c:v>JJ1/MM/AA</c:v>
                </c:pt>
              </c:strCache>
            </c:strRef>
          </c:tx>
          <c:spPr>
            <a:solidFill>
              <a:srgbClr val="4a7ebb"/>
            </a:solidFill>
            <a:ln w="4752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Radars!$A$2:$A$7</c:f>
              <c:strCache>
                <c:ptCount val="6"/>
                <c:pt idx="0">
                  <c:v>GESTION DES RESSOURCES HUMAINES</c:v>
                </c:pt>
                <c:pt idx="1">
                  <c:v> DIALOGUE SOCIAL</c:v>
                </c:pt>
                <c:pt idx="2">
                  <c:v>CIRCULATION DE L’INFORMATION</c:v>
                </c:pt>
                <c:pt idx="3">
                  <c:v>ABSENTÉISME</c:v>
                </c:pt>
                <c:pt idx="4">
                  <c:v>RELATIONS INTERPERSONNELLES</c:v>
                </c:pt>
                <c:pt idx="5">
                  <c:v>CONVIVIALITÉ</c:v>
                </c:pt>
              </c:strCache>
            </c:strRef>
          </c:cat>
          <c:val>
            <c:numRef>
              <c:f>Radars!$B$2:$B$7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Radars!$C$1</c:f>
              <c:strCache>
                <c:ptCount val="1"/>
                <c:pt idx="0">
                  <c:v>JJ2/MM/AA</c:v>
                </c:pt>
              </c:strCache>
            </c:strRef>
          </c:tx>
          <c:spPr>
            <a:solidFill>
              <a:srgbClr val="be4b48"/>
            </a:solidFill>
            <a:ln w="47520">
              <a:solidFill>
                <a:srgbClr val="be4b48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Radars!$A$2:$A$7</c:f>
              <c:strCache>
                <c:ptCount val="6"/>
                <c:pt idx="0">
                  <c:v>GESTION DES RESSOURCES HUMAINES</c:v>
                </c:pt>
                <c:pt idx="1">
                  <c:v> DIALOGUE SOCIAL</c:v>
                </c:pt>
                <c:pt idx="2">
                  <c:v>CIRCULATION DE L’INFORMATION</c:v>
                </c:pt>
                <c:pt idx="3">
                  <c:v>ABSENTÉISME</c:v>
                </c:pt>
                <c:pt idx="4">
                  <c:v>RELATIONS INTERPERSONNELLES</c:v>
                </c:pt>
                <c:pt idx="5">
                  <c:v>CONVIVIALITÉ</c:v>
                </c:pt>
              </c:strCache>
            </c:strRef>
          </c:cat>
          <c:val>
            <c:numRef>
              <c:f>Radars!$C$2:$C$7</c:f>
              <c:numCache>
                <c:formatCode>General</c:formatCode>
                <c:ptCount val="6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</c:numCache>
            </c:numRef>
          </c:val>
        </c:ser>
        <c:ser>
          <c:idx val="2"/>
          <c:order val="2"/>
          <c:tx>
            <c:strRef>
              <c:f>Radars!$D$1</c:f>
              <c:strCache>
                <c:ptCount val="1"/>
                <c:pt idx="0">
                  <c:v>JJ3/MM/AA</c:v>
                </c:pt>
              </c:strCache>
            </c:strRef>
          </c:tx>
          <c:spPr>
            <a:solidFill>
              <a:srgbClr val="98b855"/>
            </a:solidFill>
            <a:ln w="47520">
              <a:solidFill>
                <a:srgbClr val="98b855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Radars!$A$2:$A$7</c:f>
              <c:strCache>
                <c:ptCount val="6"/>
                <c:pt idx="0">
                  <c:v>GESTION DES RESSOURCES HUMAINES</c:v>
                </c:pt>
                <c:pt idx="1">
                  <c:v> DIALOGUE SOCIAL</c:v>
                </c:pt>
                <c:pt idx="2">
                  <c:v>CIRCULATION DE L’INFORMATION</c:v>
                </c:pt>
                <c:pt idx="3">
                  <c:v>ABSENTÉISME</c:v>
                </c:pt>
                <c:pt idx="4">
                  <c:v>RELATIONS INTERPERSONNELLES</c:v>
                </c:pt>
                <c:pt idx="5">
                  <c:v>CONVIVIALITÉ</c:v>
                </c:pt>
              </c:strCache>
            </c:strRef>
          </c:cat>
          <c:val>
            <c:numRef>
              <c:f>Radars!$D$2:$D$7</c:f>
              <c:numCache>
                <c:formatCode>General</c:formatCode>
                <c:ptCount val="6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axId val="12662674"/>
        <c:axId val="35517596"/>
      </c:radarChart>
      <c:catAx>
        <c:axId val="12662674"/>
        <c:scaling>
          <c:orientation val="maxMin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ajorTickMark val="out"/>
        <c:minorTickMark val="none"/>
        <c:tickLblPos val="nextTo"/>
        <c:spPr>
          <a:ln w="9360">
            <a:noFill/>
          </a:ln>
        </c:spPr>
        <c:crossAx val="35517596"/>
        <c:crosses val="autoZero"/>
        <c:auto val="1"/>
        <c:lblAlgn val="ctr"/>
        <c:lblOffset val="100"/>
      </c:catAx>
      <c:valAx>
        <c:axId val="35517596"/>
        <c:scaling>
          <c:orientation val="minMax"/>
          <c:max val="10"/>
          <c:min val="0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ajorTickMark val="none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crossAx val="12662674"/>
        <c:crossesAt val="1"/>
        <c:majorUnit val="1"/>
        <c:minorUnit val="0.2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16560</xdr:rowOff>
    </xdr:from>
    <xdr:to>
      <xdr:col>15</xdr:col>
      <xdr:colOff>174960</xdr:colOff>
      <xdr:row>36</xdr:row>
      <xdr:rowOff>146880</xdr:rowOff>
    </xdr:to>
    <xdr:graphicFrame>
      <xdr:nvGraphicFramePr>
        <xdr:cNvPr id="0" name="Graphique 1"/>
        <xdr:cNvGraphicFramePr/>
      </xdr:nvGraphicFramePr>
      <xdr:xfrm>
        <a:off x="0" y="178920"/>
        <a:ext cx="9176040" cy="5820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1</xdr:row>
      <xdr:rowOff>2160</xdr:rowOff>
    </xdr:from>
    <xdr:to>
      <xdr:col>15</xdr:col>
      <xdr:colOff>210240</xdr:colOff>
      <xdr:row>2</xdr:row>
      <xdr:rowOff>109800</xdr:rowOff>
    </xdr:to>
    <xdr:sp>
      <xdr:nvSpPr>
        <xdr:cNvPr id="1" name="CustomShape 1"/>
        <xdr:cNvSpPr/>
      </xdr:nvSpPr>
      <xdr:spPr>
        <a:xfrm>
          <a:off x="0" y="164520"/>
          <a:ext cx="9211320" cy="270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fr-FR" sz="1400" strike="noStrike">
              <a:latin typeface="Times New Roman"/>
            </a:rPr>
            <a:t>NIVEAUX D'ALERTE DES INDICATEURS DE RISQUE DU CLIMAT SOCIAL DE L'ENTITE VISEE 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39600</xdr:colOff>
      <xdr:row>0</xdr:row>
      <xdr:rowOff>146880</xdr:rowOff>
    </xdr:from>
    <xdr:to>
      <xdr:col>15</xdr:col>
      <xdr:colOff>348120</xdr:colOff>
      <xdr:row>38</xdr:row>
      <xdr:rowOff>50400</xdr:rowOff>
    </xdr:to>
    <xdr:graphicFrame>
      <xdr:nvGraphicFramePr>
        <xdr:cNvPr id="2" name="Graphique 1"/>
        <xdr:cNvGraphicFramePr/>
      </xdr:nvGraphicFramePr>
      <xdr:xfrm>
        <a:off x="39600" y="146880"/>
        <a:ext cx="9309600" cy="6080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74520</xdr:colOff>
      <xdr:row>0</xdr:row>
      <xdr:rowOff>155160</xdr:rowOff>
    </xdr:from>
    <xdr:to>
      <xdr:col>15</xdr:col>
      <xdr:colOff>254880</xdr:colOff>
      <xdr:row>2</xdr:row>
      <xdr:rowOff>100800</xdr:rowOff>
    </xdr:to>
    <xdr:sp>
      <xdr:nvSpPr>
        <xdr:cNvPr id="3" name="CustomShape 1"/>
        <xdr:cNvSpPr/>
      </xdr:nvSpPr>
      <xdr:spPr>
        <a:xfrm>
          <a:off x="74520" y="155160"/>
          <a:ext cx="9181440" cy="270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fr-FR" sz="1400" strike="noStrike">
              <a:latin typeface="Times New Roman"/>
            </a:rPr>
            <a:t>EVOLUTION TENDANCIELLE DES INDICATEURS DE RISQUE DU CLIMAT SOCIAL DE L'ENTITE VISEE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13680</xdr:rowOff>
    </xdr:from>
    <xdr:to>
      <xdr:col>15</xdr:col>
      <xdr:colOff>283320</xdr:colOff>
      <xdr:row>35</xdr:row>
      <xdr:rowOff>103680</xdr:rowOff>
    </xdr:to>
    <xdr:graphicFrame>
      <xdr:nvGraphicFramePr>
        <xdr:cNvPr id="4" name="Graphique 1"/>
        <xdr:cNvGraphicFramePr/>
      </xdr:nvGraphicFramePr>
      <xdr:xfrm>
        <a:off x="0" y="176040"/>
        <a:ext cx="9284400" cy="5617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60120</xdr:colOff>
      <xdr:row>1</xdr:row>
      <xdr:rowOff>20160</xdr:rowOff>
    </xdr:from>
    <xdr:to>
      <xdr:col>15</xdr:col>
      <xdr:colOff>229320</xdr:colOff>
      <xdr:row>2</xdr:row>
      <xdr:rowOff>35640</xdr:rowOff>
    </xdr:to>
    <xdr:sp>
      <xdr:nvSpPr>
        <xdr:cNvPr id="5" name="CustomShape 1"/>
        <xdr:cNvSpPr/>
      </xdr:nvSpPr>
      <xdr:spPr>
        <a:xfrm>
          <a:off x="60120" y="182520"/>
          <a:ext cx="9170280" cy="178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fr-FR" sz="1400" strike="noStrike">
              <a:latin typeface="Times New Roman"/>
            </a:rPr>
            <a:t>EVOLUTION TENDANCIELLE DES INDICATEURS DE RISQUE DU CLIMAT SOCIAL DE L'ENTITE VISEE</a:t>
          </a:r>
          <a:endParaRPr/>
        </a:p>
      </xdr:txBody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R65536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I18" activeCellId="0" sqref="I18"/>
    </sheetView>
  </sheetViews>
  <sheetFormatPr defaultRowHeight="13.5"/>
  <cols>
    <col collapsed="false" hidden="false" max="1" min="1" style="0" width="2.41836734693878"/>
    <col collapsed="false" hidden="false" max="2" min="2" style="0" width="7.14795918367347"/>
    <col collapsed="false" hidden="false" max="3" min="3" style="0" width="6.14795918367347"/>
    <col collapsed="false" hidden="false" max="5" min="4" style="0" width="7.14795918367347"/>
    <col collapsed="false" hidden="false" max="6" min="6" style="0" width="5.85714285714286"/>
    <col collapsed="false" hidden="false" max="7" min="7" style="0" width="2.28571428571429"/>
    <col collapsed="false" hidden="false" max="8" min="8" style="0" width="16.4234693877551"/>
    <col collapsed="false" hidden="false" max="9" min="9" style="1" width="10.2857142857143"/>
    <col collapsed="false" hidden="true" max="10" min="10" style="1" width="0"/>
    <col collapsed="false" hidden="false" max="11" min="11" style="1" width="10.2857142857143"/>
    <col collapsed="false" hidden="true" max="12" min="12" style="1" width="0"/>
    <col collapsed="false" hidden="false" max="13" min="13" style="1" width="10.2857142857143"/>
    <col collapsed="false" hidden="true" max="14" min="14" style="1" width="0"/>
    <col collapsed="false" hidden="false" max="15" min="15" style="0" width="2.70918367346939"/>
    <col collapsed="false" hidden="false" max="16" min="16" style="2" width="11.4183673469388"/>
    <col collapsed="false" hidden="false" max="19" min="17" style="3" width="11.4183673469388"/>
    <col collapsed="false" hidden="false" max="1025" min="20" style="0" width="10.6734693877551"/>
  </cols>
  <sheetData>
    <row r="1" customFormat="false" ht="7.45" hidden="false" customHeight="true" outlineLevel="0" collapsed="false">
      <c r="A1" s="4"/>
      <c r="B1" s="5"/>
      <c r="C1" s="5"/>
      <c r="D1" s="5"/>
      <c r="E1" s="5"/>
      <c r="F1" s="5"/>
      <c r="G1" s="6"/>
      <c r="H1" s="6"/>
      <c r="I1" s="7"/>
      <c r="J1" s="7"/>
      <c r="K1" s="7"/>
      <c r="L1" s="7"/>
      <c r="M1" s="7"/>
      <c r="N1" s="8"/>
      <c r="O1" s="7"/>
      <c r="P1" s="0"/>
      <c r="Q1" s="0"/>
      <c r="R1" s="0"/>
    </row>
    <row r="2" customFormat="false" ht="4.5" hidden="false" customHeight="true" outlineLevel="0" collapsed="false">
      <c r="A2" s="9"/>
      <c r="B2" s="10" t="s">
        <v>0</v>
      </c>
      <c r="C2" s="10"/>
      <c r="D2" s="10"/>
      <c r="E2" s="10"/>
      <c r="F2" s="10"/>
      <c r="G2" s="11"/>
      <c r="H2" s="12"/>
      <c r="I2" s="13"/>
      <c r="J2" s="13"/>
      <c r="K2" s="13"/>
      <c r="L2" s="13"/>
      <c r="M2" s="13"/>
      <c r="N2" s="14"/>
      <c r="O2" s="15"/>
      <c r="P2" s="0"/>
      <c r="Q2" s="0"/>
      <c r="R2" s="0"/>
    </row>
    <row r="3" customFormat="false" ht="11.25" hidden="false" customHeight="true" outlineLevel="0" collapsed="false">
      <c r="A3" s="9"/>
      <c r="B3" s="10"/>
      <c r="C3" s="10"/>
      <c r="D3" s="10"/>
      <c r="E3" s="10"/>
      <c r="F3" s="10"/>
      <c r="G3" s="11"/>
      <c r="H3" s="12"/>
      <c r="I3" s="13"/>
      <c r="J3" s="13"/>
      <c r="K3" s="13"/>
      <c r="L3" s="13"/>
      <c r="M3" s="13"/>
      <c r="N3" s="14"/>
      <c r="O3" s="15"/>
      <c r="P3" s="0"/>
      <c r="Q3" s="0"/>
      <c r="R3" s="0"/>
    </row>
    <row r="4" customFormat="false" ht="3" hidden="false" customHeight="true" outlineLevel="0" collapsed="false">
      <c r="A4" s="9"/>
      <c r="B4" s="10"/>
      <c r="C4" s="10"/>
      <c r="D4" s="10"/>
      <c r="E4" s="10"/>
      <c r="F4" s="10"/>
      <c r="G4" s="11"/>
      <c r="H4" s="12"/>
      <c r="I4" s="13"/>
      <c r="J4" s="13"/>
      <c r="K4" s="13"/>
      <c r="L4" s="13"/>
      <c r="M4" s="13"/>
      <c r="N4" s="14"/>
      <c r="O4" s="15"/>
      <c r="P4" s="0"/>
      <c r="Q4" s="0"/>
      <c r="R4" s="0"/>
    </row>
    <row r="5" customFormat="false" ht="23" hidden="false" customHeight="true" outlineLevel="0" collapsed="false">
      <c r="A5" s="9"/>
      <c r="B5" s="10"/>
      <c r="C5" s="10"/>
      <c r="D5" s="10"/>
      <c r="E5" s="10"/>
      <c r="F5" s="10"/>
      <c r="G5" s="11"/>
      <c r="H5" s="12"/>
      <c r="I5" s="13"/>
      <c r="J5" s="13"/>
      <c r="K5" s="13"/>
      <c r="L5" s="13"/>
      <c r="M5" s="13"/>
      <c r="N5" s="14"/>
      <c r="O5" s="15"/>
      <c r="P5" s="0"/>
      <c r="Q5" s="0"/>
      <c r="R5" s="0"/>
    </row>
    <row r="6" customFormat="false" ht="15" hidden="false" customHeight="true" outlineLevel="0" collapsed="false">
      <c r="A6" s="9"/>
      <c r="B6" s="16"/>
      <c r="C6" s="16"/>
      <c r="D6" s="16"/>
      <c r="E6" s="16"/>
      <c r="F6" s="16"/>
      <c r="G6" s="17"/>
      <c r="H6" s="18" t="s">
        <v>1</v>
      </c>
      <c r="I6" s="18"/>
      <c r="J6" s="18"/>
      <c r="K6" s="18"/>
      <c r="L6" s="18"/>
      <c r="M6" s="18"/>
      <c r="N6" s="19"/>
      <c r="O6" s="15"/>
      <c r="P6" s="0"/>
      <c r="Q6" s="0"/>
      <c r="R6" s="0"/>
    </row>
    <row r="7" customFormat="false" ht="15" hidden="false" customHeight="true" outlineLevel="0" collapsed="false">
      <c r="A7" s="9"/>
      <c r="B7" s="16"/>
      <c r="C7" s="16"/>
      <c r="D7" s="16"/>
      <c r="E7" s="16"/>
      <c r="F7" s="16"/>
      <c r="G7" s="17"/>
      <c r="H7" s="18"/>
      <c r="I7" s="18"/>
      <c r="J7" s="18"/>
      <c r="K7" s="18"/>
      <c r="L7" s="18"/>
      <c r="M7" s="18"/>
      <c r="N7" s="19"/>
      <c r="O7" s="15"/>
      <c r="P7" s="0"/>
      <c r="Q7" s="0"/>
      <c r="R7" s="0"/>
    </row>
    <row r="8" customFormat="false" ht="15" hidden="false" customHeight="true" outlineLevel="0" collapsed="false">
      <c r="A8" s="9"/>
      <c r="B8" s="16"/>
      <c r="C8" s="16"/>
      <c r="D8" s="16"/>
      <c r="E8" s="16"/>
      <c r="F8" s="16"/>
      <c r="G8" s="17"/>
      <c r="H8" s="18"/>
      <c r="I8" s="18"/>
      <c r="J8" s="18"/>
      <c r="K8" s="18"/>
      <c r="L8" s="18"/>
      <c r="M8" s="18"/>
      <c r="N8" s="19"/>
      <c r="O8" s="15"/>
      <c r="P8" s="0"/>
      <c r="Q8" s="0"/>
      <c r="R8" s="0"/>
    </row>
    <row r="9" customFormat="false" ht="12.75" hidden="false" customHeight="true" outlineLevel="0" collapsed="false">
      <c r="A9" s="9"/>
      <c r="B9" s="20"/>
      <c r="C9" s="20"/>
      <c r="D9" s="20"/>
      <c r="E9" s="21"/>
      <c r="F9" s="21"/>
      <c r="G9" s="22"/>
      <c r="H9" s="18"/>
      <c r="I9" s="18"/>
      <c r="J9" s="18"/>
      <c r="K9" s="18"/>
      <c r="L9" s="18"/>
      <c r="M9" s="18"/>
      <c r="N9" s="19"/>
      <c r="O9" s="15"/>
      <c r="P9" s="0"/>
      <c r="Q9" s="0"/>
      <c r="R9" s="0"/>
    </row>
    <row r="10" customFormat="false" ht="4.5" hidden="false" customHeight="true" outlineLevel="0" collapsed="false">
      <c r="A10" s="9"/>
      <c r="B10" s="20"/>
      <c r="C10" s="20"/>
      <c r="D10" s="20"/>
      <c r="E10" s="21"/>
      <c r="F10" s="21"/>
      <c r="G10" s="22"/>
      <c r="H10" s="18"/>
      <c r="I10" s="18"/>
      <c r="J10" s="18"/>
      <c r="K10" s="18"/>
      <c r="L10" s="18"/>
      <c r="M10" s="18"/>
      <c r="N10" s="19"/>
      <c r="O10" s="15"/>
      <c r="P10" s="0"/>
      <c r="Q10" s="0"/>
      <c r="R10" s="0"/>
    </row>
    <row r="11" customFormat="false" ht="9" hidden="false" customHeight="true" outlineLevel="0" collapsed="false">
      <c r="A11" s="9"/>
      <c r="B11" s="23"/>
      <c r="C11" s="23"/>
      <c r="D11" s="23"/>
      <c r="E11" s="23"/>
      <c r="F11" s="23"/>
      <c r="G11" s="24"/>
      <c r="H11" s="24"/>
      <c r="I11" s="25"/>
      <c r="J11" s="25"/>
      <c r="K11" s="25"/>
      <c r="L11" s="25"/>
      <c r="M11" s="25"/>
      <c r="N11" s="26"/>
      <c r="O11" s="15"/>
      <c r="P11" s="0"/>
      <c r="Q11" s="0"/>
      <c r="R11" s="0"/>
    </row>
    <row r="12" customFormat="false" ht="18.75" hidden="false" customHeight="true" outlineLevel="0" collapsed="false">
      <c r="A12" s="9"/>
      <c r="B12" s="27"/>
      <c r="C12" s="28" t="s">
        <v>2</v>
      </c>
      <c r="D12" s="28"/>
      <c r="E12" s="28"/>
      <c r="F12" s="28"/>
      <c r="G12" s="28"/>
      <c r="H12" s="28"/>
      <c r="I12" s="29" t="s">
        <v>3</v>
      </c>
      <c r="J12" s="30" t="s">
        <v>4</v>
      </c>
      <c r="K12" s="29" t="s">
        <v>5</v>
      </c>
      <c r="L12" s="30" t="s">
        <v>4</v>
      </c>
      <c r="M12" s="29" t="s">
        <v>6</v>
      </c>
      <c r="N12" s="31" t="s">
        <v>4</v>
      </c>
      <c r="O12" s="15"/>
      <c r="P12" s="32"/>
      <c r="Q12" s="0"/>
      <c r="R12" s="0"/>
    </row>
    <row r="13" customFormat="false" ht="18" hidden="false" customHeight="true" outlineLevel="0" collapsed="false">
      <c r="A13" s="9"/>
      <c r="B13" s="33"/>
      <c r="C13" s="28"/>
      <c r="D13" s="28"/>
      <c r="E13" s="28"/>
      <c r="F13" s="28"/>
      <c r="G13" s="28"/>
      <c r="H13" s="28"/>
      <c r="I13" s="34" t="s">
        <v>7</v>
      </c>
      <c r="J13" s="35" t="s">
        <v>8</v>
      </c>
      <c r="K13" s="34" t="s">
        <v>7</v>
      </c>
      <c r="L13" s="36" t="s">
        <v>8</v>
      </c>
      <c r="M13" s="34" t="s">
        <v>7</v>
      </c>
      <c r="N13" s="36" t="s">
        <v>8</v>
      </c>
      <c r="O13" s="15"/>
      <c r="P13" s="37"/>
      <c r="Q13" s="38"/>
      <c r="R13" s="38"/>
    </row>
    <row r="14" customFormat="false" ht="17.25" hidden="false" customHeight="true" outlineLevel="0" collapsed="false">
      <c r="A14" s="9"/>
      <c r="B14" s="39"/>
      <c r="C14" s="28"/>
      <c r="D14" s="28"/>
      <c r="E14" s="28"/>
      <c r="F14" s="28"/>
      <c r="G14" s="28"/>
      <c r="H14" s="28"/>
      <c r="I14" s="34"/>
      <c r="J14" s="35"/>
      <c r="K14" s="34"/>
      <c r="L14" s="36"/>
      <c r="M14" s="34"/>
      <c r="N14" s="36"/>
      <c r="O14" s="15" t="s">
        <v>9</v>
      </c>
      <c r="P14" s="40" t="s">
        <v>10</v>
      </c>
    </row>
    <row r="15" customFormat="false" ht="26.25" hidden="false" customHeight="true" outlineLevel="0" collapsed="false">
      <c r="A15" s="9"/>
      <c r="B15" s="41" t="n">
        <v>1</v>
      </c>
      <c r="C15" s="42" t="s">
        <v>11</v>
      </c>
      <c r="D15" s="42"/>
      <c r="E15" s="42"/>
      <c r="F15" s="42"/>
      <c r="G15" s="42"/>
      <c r="H15" s="42"/>
      <c r="I15" s="43"/>
      <c r="J15" s="44"/>
      <c r="K15" s="43"/>
      <c r="L15" s="44"/>
      <c r="M15" s="43"/>
      <c r="N15" s="44"/>
      <c r="O15" s="15"/>
      <c r="P15" s="45"/>
    </row>
    <row r="16" customFormat="false" ht="26.25" hidden="false" customHeight="true" outlineLevel="0" collapsed="false">
      <c r="A16" s="9"/>
      <c r="B16" s="46" t="s">
        <v>12</v>
      </c>
      <c r="C16" s="47" t="s">
        <v>13</v>
      </c>
      <c r="D16" s="47"/>
      <c r="E16" s="47"/>
      <c r="F16" s="47"/>
      <c r="G16" s="47"/>
      <c r="H16" s="47"/>
      <c r="I16" s="48" t="s">
        <v>10</v>
      </c>
      <c r="J16" s="49" t="n">
        <f aca="false">IF(I16="OUI",2,IF(I16="NON",0,-1))</f>
        <v>0</v>
      </c>
      <c r="K16" s="50" t="s">
        <v>9</v>
      </c>
      <c r="L16" s="49" t="n">
        <f aca="false">IF(K16="OUI",2,IF(K16="NON",0,-1))</f>
        <v>2</v>
      </c>
      <c r="M16" s="50" t="s">
        <v>9</v>
      </c>
      <c r="N16" s="51" t="n">
        <f aca="false">IF(M16="OUI",2,IF(M16="NON",0,-1))</f>
        <v>2</v>
      </c>
      <c r="O16" s="15"/>
    </row>
    <row r="17" customFormat="false" ht="25.5" hidden="false" customHeight="true" outlineLevel="0" collapsed="false">
      <c r="A17" s="9"/>
      <c r="B17" s="52" t="s">
        <v>14</v>
      </c>
      <c r="C17" s="47" t="s">
        <v>15</v>
      </c>
      <c r="D17" s="47"/>
      <c r="E17" s="47"/>
      <c r="F17" s="47"/>
      <c r="G17" s="47"/>
      <c r="H17" s="47"/>
      <c r="I17" s="50" t="s">
        <v>9</v>
      </c>
      <c r="J17" s="49" t="n">
        <f aca="false">IF(I17="OUI",2,IF(I17="NON",0,-1))</f>
        <v>2</v>
      </c>
      <c r="K17" s="50" t="s">
        <v>10</v>
      </c>
      <c r="L17" s="49" t="n">
        <f aca="false">IF(K17="OUI",2,IF(K17="NON",0,-1))</f>
        <v>0</v>
      </c>
      <c r="M17" s="50" t="s">
        <v>9</v>
      </c>
      <c r="N17" s="51" t="n">
        <f aca="false">IF(M17="OUI",2,IF(M17="NON",0,-1))</f>
        <v>2</v>
      </c>
      <c r="O17" s="15"/>
    </row>
    <row r="18" customFormat="false" ht="26.25" hidden="false" customHeight="true" outlineLevel="0" collapsed="false">
      <c r="A18" s="9"/>
      <c r="B18" s="46" t="s">
        <v>16</v>
      </c>
      <c r="C18" s="47" t="s">
        <v>17</v>
      </c>
      <c r="D18" s="47"/>
      <c r="E18" s="47"/>
      <c r="F18" s="47"/>
      <c r="G18" s="47"/>
      <c r="H18" s="47"/>
      <c r="I18" s="50" t="s">
        <v>9</v>
      </c>
      <c r="J18" s="49" t="n">
        <f aca="false">IF(I18="OUI",2,IF(I18="NON",0,-1))</f>
        <v>2</v>
      </c>
      <c r="K18" s="50" t="s">
        <v>9</v>
      </c>
      <c r="L18" s="49" t="n">
        <f aca="false">IF(K18="OUI",2,IF(K18="NON",0,-1))</f>
        <v>2</v>
      </c>
      <c r="M18" s="50" t="s">
        <v>9</v>
      </c>
      <c r="N18" s="51" t="n">
        <f aca="false">IF(M18="OUI",2,IF(M18="NON",0,-1))</f>
        <v>2</v>
      </c>
      <c r="O18" s="15"/>
    </row>
    <row r="19" customFormat="false" ht="26.25" hidden="false" customHeight="true" outlineLevel="0" collapsed="false">
      <c r="A19" s="9"/>
      <c r="B19" s="53" t="s">
        <v>18</v>
      </c>
      <c r="C19" s="54" t="s">
        <v>19</v>
      </c>
      <c r="D19" s="54"/>
      <c r="E19" s="54"/>
      <c r="F19" s="54"/>
      <c r="G19" s="54"/>
      <c r="H19" s="54"/>
      <c r="I19" s="50" t="s">
        <v>9</v>
      </c>
      <c r="J19" s="49" t="n">
        <f aca="false">IF(I19="OUI",2,IF(I19="NON",0,-1))</f>
        <v>2</v>
      </c>
      <c r="K19" s="50" t="s">
        <v>9</v>
      </c>
      <c r="L19" s="49" t="n">
        <f aca="false">IF(K19="OUI",2,IF(K19="NON",0,-1))</f>
        <v>2</v>
      </c>
      <c r="M19" s="50" t="s">
        <v>10</v>
      </c>
      <c r="N19" s="51" t="n">
        <f aca="false">IF(M19="OUI",2,IF(M19="NON",0,-1))</f>
        <v>0</v>
      </c>
      <c r="O19" s="55"/>
    </row>
    <row r="20" customFormat="false" ht="26.25" hidden="false" customHeight="true" outlineLevel="0" collapsed="false">
      <c r="A20" s="9"/>
      <c r="B20" s="46" t="s">
        <v>20</v>
      </c>
      <c r="C20" s="47" t="s">
        <v>21</v>
      </c>
      <c r="D20" s="47"/>
      <c r="E20" s="47"/>
      <c r="F20" s="47"/>
      <c r="G20" s="47"/>
      <c r="H20" s="47"/>
      <c r="I20" s="50" t="s">
        <v>10</v>
      </c>
      <c r="J20" s="49" t="n">
        <f aca="false">IF(I20="OUI",2,IF(I20="NON",0,-1))</f>
        <v>0</v>
      </c>
      <c r="K20" s="50" t="s">
        <v>9</v>
      </c>
      <c r="L20" s="49" t="n">
        <f aca="false">IF(K20="OUI",2,IF(K20="NON",0,-1))</f>
        <v>2</v>
      </c>
      <c r="M20" s="50" t="s">
        <v>10</v>
      </c>
      <c r="N20" s="51" t="n">
        <f aca="false">IF(M20="OUI",2,IF(M20="NON",0,-1))</f>
        <v>0</v>
      </c>
      <c r="O20" s="55"/>
    </row>
    <row r="21" customFormat="false" ht="36" hidden="false" customHeight="true" outlineLevel="0" collapsed="false">
      <c r="A21" s="9"/>
      <c r="B21" s="56"/>
      <c r="C21" s="56"/>
      <c r="D21" s="56"/>
      <c r="E21" s="56"/>
      <c r="F21" s="56"/>
      <c r="G21" s="56"/>
      <c r="H21" s="57" t="s">
        <v>22</v>
      </c>
      <c r="I21" s="58" t="str">
        <f aca="false">IF(J21&lt;0," ",IF(J21&lt;=4,"ROUGE",IF(J21&gt;=8,"VERT","ORANGE")))</f>
        <v>ORANGE</v>
      </c>
      <c r="J21" s="59" t="n">
        <f aca="false">SUM(J16:J20)</f>
        <v>6</v>
      </c>
      <c r="K21" s="58" t="str">
        <f aca="false">IF(L21&lt;0," ",IF(L21&lt;=4,"ROUGE",IF(L21&gt;=8,"VERT","ORANGE")))</f>
        <v>VERT</v>
      </c>
      <c r="L21" s="59" t="n">
        <f aca="false">SUM(L16:L20)</f>
        <v>8</v>
      </c>
      <c r="M21" s="58" t="str">
        <f aca="false">IF(N21&lt;0," ",IF(N21&lt;=4,"ROUGE",IF(N21&gt;=8,"VERT","ORANGE")))</f>
        <v>ORANGE</v>
      </c>
      <c r="N21" s="60" t="n">
        <f aca="false">SUM(N16:N20)</f>
        <v>6</v>
      </c>
      <c r="O21" s="15"/>
    </row>
    <row r="22" customFormat="false" ht="12.75" hidden="false" customHeight="true" outlineLevel="0" collapsed="false">
      <c r="A22" s="9"/>
      <c r="B22" s="61"/>
      <c r="C22" s="62"/>
      <c r="D22" s="62"/>
      <c r="E22" s="62"/>
      <c r="F22" s="62"/>
      <c r="G22" s="62"/>
      <c r="H22" s="63"/>
      <c r="I22" s="63"/>
      <c r="J22" s="63"/>
      <c r="K22" s="63"/>
      <c r="L22" s="63"/>
      <c r="M22" s="63"/>
      <c r="N22" s="64"/>
      <c r="O22" s="15"/>
    </row>
    <row r="23" customFormat="false" ht="26.25" hidden="false" customHeight="true" outlineLevel="0" collapsed="false">
      <c r="A23" s="9"/>
      <c r="B23" s="65" t="n">
        <v>2</v>
      </c>
      <c r="C23" s="42" t="s">
        <v>23</v>
      </c>
      <c r="D23" s="42"/>
      <c r="E23" s="42"/>
      <c r="F23" s="42"/>
      <c r="G23" s="42"/>
      <c r="H23" s="42"/>
      <c r="I23" s="66"/>
      <c r="J23" s="67"/>
      <c r="K23" s="66"/>
      <c r="L23" s="67"/>
      <c r="M23" s="66"/>
      <c r="N23" s="68"/>
      <c r="O23" s="15"/>
    </row>
    <row r="24" customFormat="false" ht="26.25" hidden="false" customHeight="true" outlineLevel="0" collapsed="false">
      <c r="A24" s="9"/>
      <c r="B24" s="69" t="s">
        <v>24</v>
      </c>
      <c r="C24" s="47" t="s">
        <v>25</v>
      </c>
      <c r="D24" s="47"/>
      <c r="E24" s="47"/>
      <c r="F24" s="47"/>
      <c r="G24" s="47"/>
      <c r="H24" s="47"/>
      <c r="I24" s="50" t="s">
        <v>9</v>
      </c>
      <c r="J24" s="49" t="n">
        <f aca="false">IF(I24="OUI",2,IF(I24="NON",0,-1))</f>
        <v>2</v>
      </c>
      <c r="K24" s="50" t="s">
        <v>10</v>
      </c>
      <c r="L24" s="49" t="n">
        <f aca="false">IF(K24="OUI",2,IF(K24="NON",0,-1))</f>
        <v>0</v>
      </c>
      <c r="M24" s="50" t="s">
        <v>9</v>
      </c>
      <c r="N24" s="51" t="n">
        <f aca="false">IF(M24="OUI",2,IF(M24="NON",0,-1))</f>
        <v>2</v>
      </c>
      <c r="O24" s="15"/>
    </row>
    <row r="25" customFormat="false" ht="26.25" hidden="false" customHeight="true" outlineLevel="0" collapsed="false">
      <c r="A25" s="9"/>
      <c r="B25" s="69" t="s">
        <v>26</v>
      </c>
      <c r="C25" s="47" t="s">
        <v>27</v>
      </c>
      <c r="D25" s="47"/>
      <c r="E25" s="47"/>
      <c r="F25" s="47"/>
      <c r="G25" s="47"/>
      <c r="H25" s="47"/>
      <c r="I25" s="50" t="s">
        <v>10</v>
      </c>
      <c r="J25" s="49" t="n">
        <f aca="false">IF(I25="OUI",2,IF(I25="NON",0,-1))</f>
        <v>0</v>
      </c>
      <c r="K25" s="50" t="s">
        <v>9</v>
      </c>
      <c r="L25" s="49" t="n">
        <f aca="false">IF(K25="OUI",2,IF(K25="NON",0,-1))</f>
        <v>2</v>
      </c>
      <c r="M25" s="50" t="s">
        <v>9</v>
      </c>
      <c r="N25" s="51" t="n">
        <f aca="false">IF(M25="OUI",2,IF(M25="NON",0,-1))</f>
        <v>2</v>
      </c>
      <c r="O25" s="55"/>
    </row>
    <row r="26" customFormat="false" ht="26.25" hidden="false" customHeight="true" outlineLevel="0" collapsed="false">
      <c r="A26" s="9"/>
      <c r="B26" s="69" t="s">
        <v>28</v>
      </c>
      <c r="C26" s="47" t="s">
        <v>29</v>
      </c>
      <c r="D26" s="47"/>
      <c r="E26" s="47"/>
      <c r="F26" s="47"/>
      <c r="G26" s="47"/>
      <c r="H26" s="47"/>
      <c r="I26" s="50" t="s">
        <v>10</v>
      </c>
      <c r="J26" s="49" t="n">
        <f aca="false">IF(I26="OUI",2,IF(I26="NON",0,-1))</f>
        <v>0</v>
      </c>
      <c r="K26" s="50" t="s">
        <v>10</v>
      </c>
      <c r="L26" s="49" t="n">
        <f aca="false">IF(K26="OUI",2,IF(K26="NON",0,-1))</f>
        <v>0</v>
      </c>
      <c r="M26" s="50" t="s">
        <v>9</v>
      </c>
      <c r="N26" s="51" t="n">
        <f aca="false">IF(M26="OUI",2,IF(M26="NON",0,-1))</f>
        <v>2</v>
      </c>
      <c r="O26" s="55"/>
    </row>
    <row r="27" customFormat="false" ht="26.25" hidden="false" customHeight="true" outlineLevel="0" collapsed="false">
      <c r="A27" s="9"/>
      <c r="B27" s="69" t="s">
        <v>30</v>
      </c>
      <c r="C27" s="47" t="s">
        <v>31</v>
      </c>
      <c r="D27" s="47"/>
      <c r="E27" s="47"/>
      <c r="F27" s="47"/>
      <c r="G27" s="47"/>
      <c r="H27" s="47"/>
      <c r="I27" s="50" t="s">
        <v>9</v>
      </c>
      <c r="J27" s="49" t="n">
        <f aca="false">IF(I27="OUI",2,IF(I27="NON",0,-1))</f>
        <v>2</v>
      </c>
      <c r="K27" s="50" t="s">
        <v>9</v>
      </c>
      <c r="L27" s="49" t="n">
        <f aca="false">IF(K27="OUI",2,IF(K27="NON",0,-1))</f>
        <v>2</v>
      </c>
      <c r="M27" s="50" t="s">
        <v>9</v>
      </c>
      <c r="N27" s="51" t="n">
        <f aca="false">IF(M27="OUI",2,IF(M27="NON",0,-1))</f>
        <v>2</v>
      </c>
      <c r="O27" s="55"/>
    </row>
    <row r="28" customFormat="false" ht="26.25" hidden="false" customHeight="true" outlineLevel="0" collapsed="false">
      <c r="A28" s="9"/>
      <c r="B28" s="70" t="s">
        <v>32</v>
      </c>
      <c r="C28" s="47" t="s">
        <v>33</v>
      </c>
      <c r="D28" s="47"/>
      <c r="E28" s="47"/>
      <c r="F28" s="47"/>
      <c r="G28" s="47"/>
      <c r="H28" s="47"/>
      <c r="I28" s="71" t="s">
        <v>9</v>
      </c>
      <c r="J28" s="49" t="n">
        <f aca="false">IF(I28="NON",2,IF(I28="OUI",0,-1))</f>
        <v>0</v>
      </c>
      <c r="K28" s="71" t="s">
        <v>10</v>
      </c>
      <c r="L28" s="49" t="n">
        <f aca="false">IF(K28="NON",2,IF(K28="OUI",0,-1))</f>
        <v>2</v>
      </c>
      <c r="M28" s="71" t="s">
        <v>9</v>
      </c>
      <c r="N28" s="72" t="n">
        <f aca="false">IF(M28="NON",2,IF(M28="OUI",0,-1))</f>
        <v>0</v>
      </c>
      <c r="O28" s="55"/>
    </row>
    <row r="29" customFormat="false" ht="36.75" hidden="false" customHeight="true" outlineLevel="0" collapsed="false">
      <c r="A29" s="9"/>
      <c r="B29" s="56"/>
      <c r="C29" s="56"/>
      <c r="D29" s="56"/>
      <c r="E29" s="56"/>
      <c r="F29" s="56"/>
      <c r="G29" s="56"/>
      <c r="H29" s="57" t="s">
        <v>34</v>
      </c>
      <c r="I29" s="58" t="str">
        <f aca="false">IF(J29&lt;0," ",IF(J29&lt;=4,"ROUGE",IF(J29&gt;=8,"VERT","ORANGE")))</f>
        <v>ROUGE</v>
      </c>
      <c r="J29" s="59" t="n">
        <f aca="false">SUM(J24:J28)</f>
        <v>4</v>
      </c>
      <c r="K29" s="58" t="str">
        <f aca="false">IF(L29&lt;0," ",IF(L29&lt;=4,"ROUGE",IF(L29&gt;=8,"VERT","ORANGE")))</f>
        <v>ORANGE</v>
      </c>
      <c r="L29" s="59" t="n">
        <f aca="false">SUM(L24:L28)</f>
        <v>6</v>
      </c>
      <c r="M29" s="58" t="str">
        <f aca="false">IF(N29&lt;0," ",IF(N29&lt;=4,"ROUGE",IF(N29&gt;=8,"VERT","ORANGE")))</f>
        <v>VERT</v>
      </c>
      <c r="N29" s="60" t="n">
        <f aca="false">SUM(N24:N28)</f>
        <v>8</v>
      </c>
      <c r="O29" s="15"/>
    </row>
    <row r="30" customFormat="false" ht="12.75" hidden="false" customHeight="true" outlineLevel="0" collapsed="false">
      <c r="A30" s="9"/>
      <c r="B30" s="61"/>
      <c r="C30" s="62"/>
      <c r="D30" s="62"/>
      <c r="E30" s="62"/>
      <c r="F30" s="62"/>
      <c r="G30" s="62"/>
      <c r="H30" s="63"/>
      <c r="I30" s="73"/>
      <c r="J30" s="74"/>
      <c r="K30" s="73"/>
      <c r="L30" s="74"/>
      <c r="M30" s="73"/>
      <c r="N30" s="64"/>
      <c r="O30" s="15"/>
    </row>
    <row r="31" customFormat="false" ht="26.25" hidden="false" customHeight="true" outlineLevel="0" collapsed="false">
      <c r="A31" s="9"/>
      <c r="B31" s="65" t="n">
        <v>3</v>
      </c>
      <c r="C31" s="42" t="s">
        <v>35</v>
      </c>
      <c r="D31" s="42"/>
      <c r="E31" s="42"/>
      <c r="F31" s="42"/>
      <c r="G31" s="42"/>
      <c r="H31" s="42"/>
      <c r="I31" s="66"/>
      <c r="J31" s="67"/>
      <c r="K31" s="66"/>
      <c r="L31" s="67"/>
      <c r="M31" s="66"/>
      <c r="N31" s="68"/>
      <c r="O31" s="15"/>
    </row>
    <row r="32" customFormat="false" ht="26.25" hidden="false" customHeight="true" outlineLevel="0" collapsed="false">
      <c r="A32" s="9"/>
      <c r="B32" s="69" t="s">
        <v>36</v>
      </c>
      <c r="C32" s="47" t="s">
        <v>37</v>
      </c>
      <c r="D32" s="47"/>
      <c r="E32" s="47"/>
      <c r="F32" s="47"/>
      <c r="G32" s="47"/>
      <c r="H32" s="47"/>
      <c r="I32" s="50" t="s">
        <v>9</v>
      </c>
      <c r="J32" s="49" t="n">
        <f aca="false">IF(I32="OUI",2,IF(I32="NON",0,-1))</f>
        <v>2</v>
      </c>
      <c r="K32" s="50" t="s">
        <v>9</v>
      </c>
      <c r="L32" s="49" t="n">
        <f aca="false">IF(K32="OUI",2,IF(K32="NON",0,-1))</f>
        <v>2</v>
      </c>
      <c r="M32" s="50" t="s">
        <v>9</v>
      </c>
      <c r="N32" s="51" t="n">
        <f aca="false">IF(M32="OUI",2,IF(M32="NON",0,-1))</f>
        <v>2</v>
      </c>
      <c r="O32" s="15"/>
    </row>
    <row r="33" customFormat="false" ht="26.25" hidden="false" customHeight="true" outlineLevel="0" collapsed="false">
      <c r="A33" s="9"/>
      <c r="B33" s="69" t="s">
        <v>38</v>
      </c>
      <c r="C33" s="47" t="s">
        <v>39</v>
      </c>
      <c r="D33" s="47"/>
      <c r="E33" s="47"/>
      <c r="F33" s="47"/>
      <c r="G33" s="47"/>
      <c r="H33" s="47"/>
      <c r="I33" s="50" t="s">
        <v>9</v>
      </c>
      <c r="J33" s="49" t="n">
        <f aca="false">IF(I33="OUI",2,IF(I33="NON",0,-1))</f>
        <v>2</v>
      </c>
      <c r="K33" s="50" t="s">
        <v>9</v>
      </c>
      <c r="L33" s="49" t="n">
        <f aca="false">IF(K33="OUI",2,IF(K33="NON",0,-1))</f>
        <v>2</v>
      </c>
      <c r="M33" s="50" t="s">
        <v>9</v>
      </c>
      <c r="N33" s="51" t="n">
        <f aca="false">IF(M33="OUI",2,IF(M33="NON",0,-1))</f>
        <v>2</v>
      </c>
      <c r="O33" s="15"/>
    </row>
    <row r="34" customFormat="false" ht="26.25" hidden="false" customHeight="true" outlineLevel="0" collapsed="false">
      <c r="A34" s="9"/>
      <c r="B34" s="69" t="s">
        <v>40</v>
      </c>
      <c r="C34" s="47" t="s">
        <v>41</v>
      </c>
      <c r="D34" s="47"/>
      <c r="E34" s="47"/>
      <c r="F34" s="47"/>
      <c r="G34" s="47"/>
      <c r="H34" s="47"/>
      <c r="I34" s="50" t="s">
        <v>9</v>
      </c>
      <c r="J34" s="49" t="n">
        <f aca="false">IF(I34="OUI",2,IF(I34="NON",0,-1))</f>
        <v>2</v>
      </c>
      <c r="K34" s="50" t="s">
        <v>9</v>
      </c>
      <c r="L34" s="49" t="n">
        <f aca="false">IF(K34="OUI",2,IF(K34="NON",0,-1))</f>
        <v>2</v>
      </c>
      <c r="M34" s="50" t="s">
        <v>9</v>
      </c>
      <c r="N34" s="51" t="n">
        <f aca="false">IF(M34="OUI",2,IF(M34="NON",0,-1))</f>
        <v>2</v>
      </c>
      <c r="O34" s="15"/>
    </row>
    <row r="35" customFormat="false" ht="26.25" hidden="false" customHeight="true" outlineLevel="0" collapsed="false">
      <c r="A35" s="9"/>
      <c r="B35" s="69" t="s">
        <v>42</v>
      </c>
      <c r="C35" s="47" t="s">
        <v>43</v>
      </c>
      <c r="D35" s="47"/>
      <c r="E35" s="47"/>
      <c r="F35" s="47"/>
      <c r="G35" s="47"/>
      <c r="H35" s="47"/>
      <c r="I35" s="50" t="s">
        <v>9</v>
      </c>
      <c r="J35" s="49" t="n">
        <f aca="false">IF(I35="OUI",2,IF(I35="NON",0,-1))</f>
        <v>2</v>
      </c>
      <c r="K35" s="50" t="s">
        <v>10</v>
      </c>
      <c r="L35" s="49" t="n">
        <f aca="false">IF(K35="OUI",2,IF(K35="NON",0,-1))</f>
        <v>0</v>
      </c>
      <c r="M35" s="50" t="s">
        <v>10</v>
      </c>
      <c r="N35" s="51" t="n">
        <f aca="false">IF(M35="OUI",2,IF(M35="NON",0,-1))</f>
        <v>0</v>
      </c>
      <c r="O35" s="15"/>
    </row>
    <row r="36" customFormat="false" ht="26.25" hidden="false" customHeight="true" outlineLevel="0" collapsed="false">
      <c r="A36" s="9"/>
      <c r="B36" s="70" t="s">
        <v>44</v>
      </c>
      <c r="C36" s="47" t="s">
        <v>45</v>
      </c>
      <c r="D36" s="47"/>
      <c r="E36" s="47"/>
      <c r="F36" s="47"/>
      <c r="G36" s="47"/>
      <c r="H36" s="47"/>
      <c r="I36" s="50" t="s">
        <v>10</v>
      </c>
      <c r="J36" s="49" t="n">
        <f aca="false">IF(I36="OUI",2,IF(I36="NON",0,-1))</f>
        <v>0</v>
      </c>
      <c r="K36" s="50" t="s">
        <v>10</v>
      </c>
      <c r="L36" s="49" t="n">
        <f aca="false">IF(K36="OUI",2,IF(K36="NON",0,-1))</f>
        <v>0</v>
      </c>
      <c r="M36" s="50" t="s">
        <v>10</v>
      </c>
      <c r="N36" s="51" t="n">
        <f aca="false">IF(M36="OUI",2,IF(M36="NON",0,-1))</f>
        <v>0</v>
      </c>
      <c r="O36" s="15"/>
    </row>
    <row r="37" customFormat="false" ht="39" hidden="false" customHeight="true" outlineLevel="0" collapsed="false">
      <c r="A37" s="9"/>
      <c r="B37" s="56"/>
      <c r="C37" s="56"/>
      <c r="D37" s="56"/>
      <c r="E37" s="56"/>
      <c r="F37" s="56"/>
      <c r="G37" s="56"/>
      <c r="H37" s="57" t="s">
        <v>46</v>
      </c>
      <c r="I37" s="58" t="str">
        <f aca="false">IF(J37&lt;0," ",IF(J37&lt;=4,"ROUGE",IF(J37&gt;=8,"VERT","ORANGE")))</f>
        <v>VERT</v>
      </c>
      <c r="J37" s="59" t="n">
        <f aca="false">SUM(J32:J36)</f>
        <v>8</v>
      </c>
      <c r="K37" s="58" t="str">
        <f aca="false">IF(L37&lt;0," ",IF(L37&lt;=4,"ROUGE",IF(L37&gt;=8,"VERT","ORANGE")))</f>
        <v>ORANGE</v>
      </c>
      <c r="L37" s="59" t="n">
        <f aca="false">SUM(L32:L36)</f>
        <v>6</v>
      </c>
      <c r="M37" s="58" t="str">
        <f aca="false">IF(N37&lt;0," ",IF(N37&lt;=4,"ROUGE",IF(N37&gt;=8,"VERT","ORANGE")))</f>
        <v>ORANGE</v>
      </c>
      <c r="N37" s="60" t="n">
        <f aca="false">SUM(N32:N36)</f>
        <v>6</v>
      </c>
      <c r="O37" s="15"/>
    </row>
    <row r="38" customFormat="false" ht="12.75" hidden="false" customHeight="true" outlineLevel="0" collapsed="false">
      <c r="A38" s="9"/>
      <c r="B38" s="61"/>
      <c r="C38" s="62"/>
      <c r="D38" s="62"/>
      <c r="E38" s="62"/>
      <c r="F38" s="62"/>
      <c r="G38" s="62"/>
      <c r="H38" s="63"/>
      <c r="I38" s="73"/>
      <c r="J38" s="74"/>
      <c r="K38" s="73"/>
      <c r="L38" s="74"/>
      <c r="M38" s="73"/>
      <c r="N38" s="64"/>
      <c r="O38" s="15"/>
    </row>
    <row r="39" customFormat="false" ht="26.25" hidden="false" customHeight="true" outlineLevel="0" collapsed="false">
      <c r="A39" s="9"/>
      <c r="B39" s="65" t="n">
        <v>4</v>
      </c>
      <c r="C39" s="42" t="s">
        <v>47</v>
      </c>
      <c r="D39" s="42"/>
      <c r="E39" s="42"/>
      <c r="F39" s="42"/>
      <c r="G39" s="42"/>
      <c r="H39" s="42"/>
      <c r="I39" s="66"/>
      <c r="J39" s="67"/>
      <c r="K39" s="66"/>
      <c r="L39" s="67"/>
      <c r="M39" s="66"/>
      <c r="N39" s="68"/>
      <c r="O39" s="15"/>
    </row>
    <row r="40" customFormat="false" ht="26.25" hidden="false" customHeight="true" outlineLevel="0" collapsed="false">
      <c r="A40" s="9"/>
      <c r="B40" s="46" t="s">
        <v>48</v>
      </c>
      <c r="C40" s="47" t="s">
        <v>49</v>
      </c>
      <c r="D40" s="47"/>
      <c r="E40" s="47"/>
      <c r="F40" s="47"/>
      <c r="G40" s="47"/>
      <c r="H40" s="47"/>
      <c r="I40" s="75" t="s">
        <v>9</v>
      </c>
      <c r="J40" s="76" t="n">
        <f aca="false">IF(I40="NON",2,IF(I40="OUI",0,-1))</f>
        <v>0</v>
      </c>
      <c r="K40" s="75" t="s">
        <v>10</v>
      </c>
      <c r="L40" s="76" t="n">
        <f aca="false">IF(K40="NON",2,IF(K40="OUI",0,-1))</f>
        <v>2</v>
      </c>
      <c r="M40" s="75" t="s">
        <v>10</v>
      </c>
      <c r="N40" s="51" t="n">
        <f aca="false">IF(M40="NON",2,IF(M40="OUI",0,-1))</f>
        <v>2</v>
      </c>
      <c r="O40" s="15"/>
    </row>
    <row r="41" customFormat="false" ht="26.25" hidden="false" customHeight="true" outlineLevel="0" collapsed="false">
      <c r="A41" s="9"/>
      <c r="B41" s="46" t="s">
        <v>50</v>
      </c>
      <c r="C41" s="47" t="s">
        <v>51</v>
      </c>
      <c r="D41" s="47"/>
      <c r="E41" s="47"/>
      <c r="F41" s="47"/>
      <c r="G41" s="47"/>
      <c r="H41" s="47"/>
      <c r="I41" s="75" t="s">
        <v>10</v>
      </c>
      <c r="J41" s="76" t="n">
        <f aca="false">IF(I41="NON",2,IF(I41="OUI",0,-1))</f>
        <v>2</v>
      </c>
      <c r="K41" s="75" t="s">
        <v>9</v>
      </c>
      <c r="L41" s="76" t="n">
        <f aca="false">IF(K41="NON",2,IF(K41="OUI",0,-1))</f>
        <v>0</v>
      </c>
      <c r="M41" s="75" t="s">
        <v>10</v>
      </c>
      <c r="N41" s="51" t="n">
        <f aca="false">IF(M41="NON",2,IF(M41="OUI",0,-1))</f>
        <v>2</v>
      </c>
      <c r="O41" s="15"/>
    </row>
    <row r="42" customFormat="false" ht="26.25" hidden="false" customHeight="true" outlineLevel="0" collapsed="false">
      <c r="A42" s="9"/>
      <c r="B42" s="46" t="s">
        <v>52</v>
      </c>
      <c r="C42" s="47" t="s">
        <v>53</v>
      </c>
      <c r="D42" s="47"/>
      <c r="E42" s="47"/>
      <c r="F42" s="47"/>
      <c r="G42" s="47"/>
      <c r="H42" s="47"/>
      <c r="I42" s="75" t="s">
        <v>9</v>
      </c>
      <c r="J42" s="76" t="n">
        <f aca="false">IF(I42="NON",2,IF(I42="OUI",0,-1))</f>
        <v>0</v>
      </c>
      <c r="K42" s="75" t="s">
        <v>10</v>
      </c>
      <c r="L42" s="76" t="n">
        <f aca="false">IF(K42="NON",2,IF(K42="OUI",0,-1))</f>
        <v>2</v>
      </c>
      <c r="M42" s="75" t="s">
        <v>10</v>
      </c>
      <c r="N42" s="51" t="n">
        <f aca="false">IF(M42="NON",2,IF(M42="OUI",0,-1))</f>
        <v>2</v>
      </c>
      <c r="O42" s="15"/>
    </row>
    <row r="43" customFormat="false" ht="26.25" hidden="false" customHeight="true" outlineLevel="0" collapsed="false">
      <c r="A43" s="9"/>
      <c r="B43" s="46" t="s">
        <v>54</v>
      </c>
      <c r="C43" s="47" t="s">
        <v>55</v>
      </c>
      <c r="D43" s="47"/>
      <c r="E43" s="47"/>
      <c r="F43" s="47"/>
      <c r="G43" s="47"/>
      <c r="H43" s="47"/>
      <c r="I43" s="75" t="s">
        <v>9</v>
      </c>
      <c r="J43" s="76" t="n">
        <f aca="false">IF(I43="NON",0,IF(I43="OUI",2,-1))</f>
        <v>2</v>
      </c>
      <c r="K43" s="75" t="s">
        <v>10</v>
      </c>
      <c r="L43" s="76" t="n">
        <f aca="false">IF(K43="NON",0,IF(K43="OUI",2,-1))</f>
        <v>0</v>
      </c>
      <c r="M43" s="75" t="s">
        <v>9</v>
      </c>
      <c r="N43" s="51" t="n">
        <f aca="false">IF(M43="NON",0,IF(M43="OUI",2,-1))</f>
        <v>2</v>
      </c>
      <c r="O43" s="15"/>
    </row>
    <row r="44" customFormat="false" ht="26.25" hidden="false" customHeight="true" outlineLevel="0" collapsed="false">
      <c r="A44" s="9"/>
      <c r="B44" s="52" t="s">
        <v>56</v>
      </c>
      <c r="C44" s="77" t="s">
        <v>57</v>
      </c>
      <c r="D44" s="77"/>
      <c r="E44" s="77"/>
      <c r="F44" s="77"/>
      <c r="G44" s="77"/>
      <c r="H44" s="77"/>
      <c r="I44" s="75" t="s">
        <v>9</v>
      </c>
      <c r="J44" s="76" t="n">
        <f aca="false">IF(I44="NON",0,IF(I44="OUI",2,-1))</f>
        <v>2</v>
      </c>
      <c r="K44" s="75" t="s">
        <v>9</v>
      </c>
      <c r="L44" s="76" t="n">
        <f aca="false">IF(K44="NON",0,IF(K44="OUI",2,-1))</f>
        <v>2</v>
      </c>
      <c r="M44" s="75" t="s">
        <v>10</v>
      </c>
      <c r="N44" s="51" t="n">
        <f aca="false">IF(M44="NON",0,IF(M44="OUI",2,-1))</f>
        <v>0</v>
      </c>
      <c r="O44" s="15"/>
    </row>
    <row r="45" customFormat="false" ht="39" hidden="false" customHeight="true" outlineLevel="0" collapsed="false">
      <c r="A45" s="9"/>
      <c r="B45" s="56"/>
      <c r="C45" s="56"/>
      <c r="D45" s="56"/>
      <c r="E45" s="56"/>
      <c r="F45" s="56"/>
      <c r="G45" s="56"/>
      <c r="H45" s="57" t="s">
        <v>58</v>
      </c>
      <c r="I45" s="58" t="str">
        <f aca="false">IF(J45&lt;=4,"ROUGE",IF(J45&gt;=8,"VERT","ORANGE"))</f>
        <v>ORANGE</v>
      </c>
      <c r="J45" s="59" t="n">
        <f aca="false">SUM(J40:J44)</f>
        <v>6</v>
      </c>
      <c r="K45" s="58" t="str">
        <f aca="false">IF(L45&lt;0," ",IF(L45&lt;=4,"ROUGE",IF(L45&gt;=8,"VERT","ORANGE")))</f>
        <v>ORANGE</v>
      </c>
      <c r="L45" s="59" t="n">
        <f aca="false">SUM(L40:L44)</f>
        <v>6</v>
      </c>
      <c r="M45" s="58" t="str">
        <f aca="false">IF(N45&lt;0," ",IF(N45&lt;=4,"ROUGE",IF(N45&gt;=8,"VERT","ORANGE")))</f>
        <v>VERT</v>
      </c>
      <c r="N45" s="60" t="n">
        <f aca="false">SUM(N40:N44)</f>
        <v>8</v>
      </c>
      <c r="O45" s="15"/>
    </row>
    <row r="46" customFormat="false" ht="12.75" hidden="false" customHeight="true" outlineLevel="0" collapsed="false">
      <c r="A46" s="9"/>
      <c r="B46" s="61"/>
      <c r="C46" s="62"/>
      <c r="D46" s="62"/>
      <c r="E46" s="62"/>
      <c r="F46" s="62"/>
      <c r="G46" s="62"/>
      <c r="H46" s="63"/>
      <c r="I46" s="73"/>
      <c r="J46" s="74"/>
      <c r="K46" s="73"/>
      <c r="L46" s="74"/>
      <c r="M46" s="73"/>
      <c r="N46" s="64"/>
      <c r="O46" s="15"/>
    </row>
    <row r="47" customFormat="false" ht="26.25" hidden="false" customHeight="true" outlineLevel="0" collapsed="false">
      <c r="A47" s="9"/>
      <c r="B47" s="65" t="n">
        <v>5</v>
      </c>
      <c r="C47" s="42" t="s">
        <v>59</v>
      </c>
      <c r="D47" s="42"/>
      <c r="E47" s="42"/>
      <c r="F47" s="42"/>
      <c r="G47" s="42"/>
      <c r="H47" s="42"/>
      <c r="I47" s="66"/>
      <c r="J47" s="67"/>
      <c r="K47" s="66"/>
      <c r="L47" s="67"/>
      <c r="M47" s="66"/>
      <c r="N47" s="68"/>
      <c r="O47" s="15"/>
    </row>
    <row r="48" customFormat="false" ht="26.25" hidden="false" customHeight="true" outlineLevel="0" collapsed="false">
      <c r="A48" s="9"/>
      <c r="B48" s="46" t="s">
        <v>60</v>
      </c>
      <c r="C48" s="47" t="s">
        <v>61</v>
      </c>
      <c r="D48" s="47"/>
      <c r="E48" s="47"/>
      <c r="F48" s="47"/>
      <c r="G48" s="47"/>
      <c r="H48" s="47"/>
      <c r="I48" s="48" t="s">
        <v>9</v>
      </c>
      <c r="J48" s="49" t="n">
        <f aca="false">IF(I48="NON",2,IF(I48="OUI",0,-1))</f>
        <v>0</v>
      </c>
      <c r="K48" s="48" t="s">
        <v>9</v>
      </c>
      <c r="L48" s="49" t="n">
        <f aca="false">IF(K48="NON",2,IF(K48="OUI",0,-1))</f>
        <v>0</v>
      </c>
      <c r="M48" s="48" t="s">
        <v>10</v>
      </c>
      <c r="N48" s="51" t="n">
        <f aca="false">IF(M48="NON",2,IF(M48="OUI",0,-1))</f>
        <v>2</v>
      </c>
      <c r="O48" s="15"/>
    </row>
    <row r="49" customFormat="false" ht="26.25" hidden="false" customHeight="true" outlineLevel="0" collapsed="false">
      <c r="A49" s="9"/>
      <c r="B49" s="46" t="s">
        <v>62</v>
      </c>
      <c r="C49" s="78" t="s">
        <v>63</v>
      </c>
      <c r="D49" s="78"/>
      <c r="E49" s="78"/>
      <c r="F49" s="78"/>
      <c r="G49" s="78"/>
      <c r="H49" s="78"/>
      <c r="I49" s="48" t="s">
        <v>10</v>
      </c>
      <c r="J49" s="49" t="n">
        <f aca="false">IF(I49="NON",2,IF(I49="OUI",0,-1))</f>
        <v>2</v>
      </c>
      <c r="K49" s="48" t="s">
        <v>10</v>
      </c>
      <c r="L49" s="49" t="n">
        <f aca="false">IF(K49="NON",2,IF(K49="OUI",0,-1))</f>
        <v>2</v>
      </c>
      <c r="M49" s="48" t="s">
        <v>10</v>
      </c>
      <c r="N49" s="51" t="n">
        <f aca="false">IF(M49="NON",2,IF(M49="OUI",0,-1))</f>
        <v>2</v>
      </c>
      <c r="O49" s="15"/>
    </row>
    <row r="50" customFormat="false" ht="26.25" hidden="false" customHeight="true" outlineLevel="0" collapsed="false">
      <c r="A50" s="9"/>
      <c r="B50" s="46" t="s">
        <v>64</v>
      </c>
      <c r="C50" s="47" t="s">
        <v>65</v>
      </c>
      <c r="D50" s="47"/>
      <c r="E50" s="47"/>
      <c r="F50" s="47"/>
      <c r="G50" s="47"/>
      <c r="H50" s="47"/>
      <c r="I50" s="48" t="s">
        <v>10</v>
      </c>
      <c r="J50" s="49" t="n">
        <f aca="false">IF(I50="NON",2,IF(I50="OUI",0,-1))</f>
        <v>2</v>
      </c>
      <c r="K50" s="48" t="s">
        <v>9</v>
      </c>
      <c r="L50" s="49" t="n">
        <f aca="false">IF(K50="NON",2,IF(K50="OUI",0,-1))</f>
        <v>0</v>
      </c>
      <c r="M50" s="48" t="s">
        <v>10</v>
      </c>
      <c r="N50" s="51" t="n">
        <f aca="false">IF(M50="NON",2,IF(M50="OUI",0,-1))</f>
        <v>2</v>
      </c>
      <c r="O50" s="55"/>
    </row>
    <row r="51" customFormat="false" ht="26.25" hidden="false" customHeight="true" outlineLevel="0" collapsed="false">
      <c r="A51" s="9"/>
      <c r="B51" s="46" t="s">
        <v>66</v>
      </c>
      <c r="C51" s="47" t="s">
        <v>67</v>
      </c>
      <c r="D51" s="47"/>
      <c r="E51" s="47"/>
      <c r="F51" s="47"/>
      <c r="G51" s="47"/>
      <c r="H51" s="47"/>
      <c r="I51" s="48" t="s">
        <v>9</v>
      </c>
      <c r="J51" s="49" t="n">
        <f aca="false">IF(I51="NON",2,IF(I51="OUI",0,-1))</f>
        <v>0</v>
      </c>
      <c r="K51" s="48" t="s">
        <v>10</v>
      </c>
      <c r="L51" s="49" t="n">
        <f aca="false">IF(K51="NON",2,IF(K51="OUI",0,-1))</f>
        <v>2</v>
      </c>
      <c r="M51" s="48" t="s">
        <v>10</v>
      </c>
      <c r="N51" s="51" t="n">
        <f aca="false">IF(M51="NON",2,IF(M51="OUI",0,-1))</f>
        <v>2</v>
      </c>
      <c r="O51" s="55"/>
    </row>
    <row r="52" customFormat="false" ht="26.25" hidden="false" customHeight="true" outlineLevel="0" collapsed="false">
      <c r="A52" s="9"/>
      <c r="B52" s="46" t="s">
        <v>68</v>
      </c>
      <c r="C52" s="77" t="s">
        <v>69</v>
      </c>
      <c r="D52" s="77"/>
      <c r="E52" s="77"/>
      <c r="F52" s="77"/>
      <c r="G52" s="77"/>
      <c r="H52" s="77"/>
      <c r="I52" s="48" t="s">
        <v>10</v>
      </c>
      <c r="J52" s="49" t="n">
        <f aca="false">IF(I52="NON",2,IF(I52="OUI",0,-1))</f>
        <v>2</v>
      </c>
      <c r="K52" s="48" t="s">
        <v>10</v>
      </c>
      <c r="L52" s="49" t="n">
        <f aca="false">IF(K52="NON",2,IF(K52="OUI",0,-1))</f>
        <v>2</v>
      </c>
      <c r="M52" s="48" t="s">
        <v>10</v>
      </c>
      <c r="N52" s="51" t="n">
        <f aca="false">IF(M52="NON",2,IF(M52="OUI",0,-1))</f>
        <v>2</v>
      </c>
      <c r="O52" s="15"/>
    </row>
    <row r="53" customFormat="false" ht="39" hidden="false" customHeight="true" outlineLevel="0" collapsed="false">
      <c r="A53" s="9"/>
      <c r="B53" s="56"/>
      <c r="C53" s="56"/>
      <c r="D53" s="56"/>
      <c r="E53" s="56"/>
      <c r="F53" s="56"/>
      <c r="G53" s="56"/>
      <c r="H53" s="57" t="s">
        <v>70</v>
      </c>
      <c r="I53" s="58" t="str">
        <f aca="false">IF(J53&lt;=4,"ROUGE",IF(J53&gt;=8,"VERT","ORANGE"))</f>
        <v>ORANGE</v>
      </c>
      <c r="J53" s="59" t="n">
        <f aca="false">SUM(J48:J52)</f>
        <v>6</v>
      </c>
      <c r="K53" s="58" t="str">
        <f aca="false">IF(L53&lt;=4,"ROUGE",IF(L53&gt;=8,"VERT","ORANGE"))</f>
        <v>ORANGE</v>
      </c>
      <c r="L53" s="59" t="n">
        <f aca="false">SUM(L48:L52)</f>
        <v>6</v>
      </c>
      <c r="M53" s="58" t="str">
        <f aca="false">IF(N53&lt;=4,"ROUGE",IF(N53&gt;=8,"VERT","ORANGE"))</f>
        <v>VERT</v>
      </c>
      <c r="N53" s="60" t="n">
        <f aca="false">SUM(N48:N52)</f>
        <v>10</v>
      </c>
      <c r="O53" s="15"/>
    </row>
    <row r="54" customFormat="false" ht="12.75" hidden="false" customHeight="true" outlineLevel="0" collapsed="false">
      <c r="A54" s="9"/>
      <c r="B54" s="61"/>
      <c r="C54" s="62"/>
      <c r="D54" s="62"/>
      <c r="E54" s="62"/>
      <c r="F54" s="62"/>
      <c r="G54" s="62"/>
      <c r="H54" s="63"/>
      <c r="I54" s="73"/>
      <c r="J54" s="74"/>
      <c r="K54" s="73"/>
      <c r="L54" s="74"/>
      <c r="M54" s="73"/>
      <c r="N54" s="64"/>
      <c r="O54" s="15"/>
    </row>
    <row r="55" customFormat="false" ht="26.25" hidden="false" customHeight="true" outlineLevel="0" collapsed="false">
      <c r="A55" s="9"/>
      <c r="B55" s="65" t="n">
        <v>6</v>
      </c>
      <c r="C55" s="42" t="s">
        <v>71</v>
      </c>
      <c r="D55" s="42"/>
      <c r="E55" s="42"/>
      <c r="F55" s="42"/>
      <c r="G55" s="42"/>
      <c r="H55" s="42"/>
      <c r="I55" s="66"/>
      <c r="J55" s="67"/>
      <c r="K55" s="66"/>
      <c r="L55" s="67"/>
      <c r="M55" s="66"/>
      <c r="N55" s="79"/>
      <c r="O55" s="15"/>
    </row>
    <row r="56" customFormat="false" ht="26.25" hidden="false" customHeight="true" outlineLevel="0" collapsed="false">
      <c r="A56" s="9"/>
      <c r="B56" s="46" t="s">
        <v>72</v>
      </c>
      <c r="C56" s="47" t="s">
        <v>73</v>
      </c>
      <c r="D56" s="47"/>
      <c r="E56" s="47"/>
      <c r="F56" s="47"/>
      <c r="G56" s="47"/>
      <c r="H56" s="47"/>
      <c r="I56" s="50" t="s">
        <v>9</v>
      </c>
      <c r="J56" s="49" t="n">
        <f aca="false">IF(I56="OUI",2,IF(I56="NON",0,-1))</f>
        <v>2</v>
      </c>
      <c r="K56" s="50" t="s">
        <v>9</v>
      </c>
      <c r="L56" s="49" t="n">
        <f aca="false">IF(K56="OUI",2,IF(K56="NON",0,-1))</f>
        <v>2</v>
      </c>
      <c r="M56" s="50" t="s">
        <v>9</v>
      </c>
      <c r="N56" s="51" t="n">
        <f aca="false">IF(M56="OUI",2,IF(M56="NON",0,-1))</f>
        <v>2</v>
      </c>
      <c r="O56" s="15"/>
    </row>
    <row r="57" customFormat="false" ht="26.25" hidden="false" customHeight="true" outlineLevel="0" collapsed="false">
      <c r="A57" s="9"/>
      <c r="B57" s="46" t="s">
        <v>74</v>
      </c>
      <c r="C57" s="47" t="s">
        <v>75</v>
      </c>
      <c r="D57" s="47"/>
      <c r="E57" s="47"/>
      <c r="F57" s="47"/>
      <c r="G57" s="47"/>
      <c r="H57" s="47"/>
      <c r="I57" s="50" t="s">
        <v>9</v>
      </c>
      <c r="J57" s="49" t="n">
        <f aca="false">IF(I57="OUI",2,IF(I57="NON",0,-1))</f>
        <v>2</v>
      </c>
      <c r="K57" s="50" t="s">
        <v>9</v>
      </c>
      <c r="L57" s="49" t="n">
        <f aca="false">IF(K57="OUI",2,IF(K57="NON",0,-1))</f>
        <v>2</v>
      </c>
      <c r="M57" s="50" t="s">
        <v>9</v>
      </c>
      <c r="N57" s="51" t="n">
        <f aca="false">IF(M57="OUI",2,IF(M57="NON",0,-1))</f>
        <v>2</v>
      </c>
      <c r="O57" s="55"/>
    </row>
    <row r="58" customFormat="false" ht="26.25" hidden="false" customHeight="true" outlineLevel="0" collapsed="false">
      <c r="A58" s="9"/>
      <c r="B58" s="46" t="s">
        <v>76</v>
      </c>
      <c r="C58" s="78" t="s">
        <v>77</v>
      </c>
      <c r="D58" s="78"/>
      <c r="E58" s="78"/>
      <c r="F58" s="78"/>
      <c r="G58" s="78"/>
      <c r="H58" s="78"/>
      <c r="I58" s="50" t="s">
        <v>10</v>
      </c>
      <c r="J58" s="49" t="n">
        <f aca="false">IF(I58="OUI",2,IF(I58="NON",0,-1))</f>
        <v>0</v>
      </c>
      <c r="K58" s="50" t="s">
        <v>9</v>
      </c>
      <c r="L58" s="49" t="n">
        <f aca="false">IF(K58="OUI",2,IF(K58="NON",0,-1))</f>
        <v>2</v>
      </c>
      <c r="M58" s="50" t="s">
        <v>9</v>
      </c>
      <c r="N58" s="51" t="n">
        <f aca="false">IF(M58="OUI",2,IF(M58="NON",0,-1))</f>
        <v>2</v>
      </c>
      <c r="O58" s="55"/>
    </row>
    <row r="59" customFormat="false" ht="26.25" hidden="false" customHeight="true" outlineLevel="0" collapsed="false">
      <c r="A59" s="9"/>
      <c r="B59" s="52" t="s">
        <v>78</v>
      </c>
      <c r="C59" s="77" t="s">
        <v>79</v>
      </c>
      <c r="D59" s="77"/>
      <c r="E59" s="77"/>
      <c r="F59" s="77"/>
      <c r="G59" s="77"/>
      <c r="H59" s="77"/>
      <c r="I59" s="50" t="s">
        <v>10</v>
      </c>
      <c r="J59" s="49" t="n">
        <f aca="false">IF(I59="OUI",2,IF(I59="NON",0,-1))</f>
        <v>0</v>
      </c>
      <c r="K59" s="50" t="s">
        <v>9</v>
      </c>
      <c r="L59" s="49" t="n">
        <f aca="false">IF(K59="OUI",2,IF(K59="NON",0,-1))</f>
        <v>2</v>
      </c>
      <c r="M59" s="50" t="s">
        <v>9</v>
      </c>
      <c r="N59" s="51" t="n">
        <f aca="false">IF(M59="OUI",2,IF(M59="NON",0,-1))</f>
        <v>2</v>
      </c>
      <c r="O59" s="55"/>
    </row>
    <row r="60" customFormat="false" ht="26.25" hidden="false" customHeight="true" outlineLevel="0" collapsed="false">
      <c r="A60" s="9"/>
      <c r="B60" s="80" t="s">
        <v>80</v>
      </c>
      <c r="C60" s="81" t="s">
        <v>81</v>
      </c>
      <c r="D60" s="81"/>
      <c r="E60" s="81"/>
      <c r="F60" s="81"/>
      <c r="G60" s="81"/>
      <c r="H60" s="81"/>
      <c r="I60" s="50" t="s">
        <v>10</v>
      </c>
      <c r="J60" s="49" t="n">
        <f aca="false">IF(I60="OUI",2,IF(I60="NON",0,-1))</f>
        <v>0</v>
      </c>
      <c r="K60" s="50" t="s">
        <v>9</v>
      </c>
      <c r="L60" s="49" t="n">
        <f aca="false">IF(K60="OUI",2,IF(K60="NON",0,-1))</f>
        <v>2</v>
      </c>
      <c r="M60" s="50" t="s">
        <v>9</v>
      </c>
      <c r="N60" s="51" t="n">
        <f aca="false">IF(M60="OUI",2,IF(M60="NON",0,-1))</f>
        <v>2</v>
      </c>
      <c r="O60" s="55"/>
    </row>
    <row r="61" customFormat="false" ht="39" hidden="false" customHeight="true" outlineLevel="0" collapsed="false">
      <c r="A61" s="9"/>
      <c r="B61" s="61"/>
      <c r="C61" s="61"/>
      <c r="D61" s="61"/>
      <c r="E61" s="61"/>
      <c r="F61" s="61"/>
      <c r="G61" s="61"/>
      <c r="H61" s="82" t="s">
        <v>82</v>
      </c>
      <c r="I61" s="58" t="str">
        <f aca="false">IF(J61&lt;0," ",IF(J61&lt;=4,"ROUGE",IF(J61&gt;=8,"VERT","ORANGE")))</f>
        <v>ROUGE</v>
      </c>
      <c r="J61" s="59" t="n">
        <f aca="false">SUM(J56:J60)</f>
        <v>4</v>
      </c>
      <c r="K61" s="58" t="str">
        <f aca="false">IF(L61&lt;0," ",IF(L61&lt;=4,"ROUGE",IF(L61&gt;=8,"VERT","ORANGE")))</f>
        <v>VERT</v>
      </c>
      <c r="L61" s="59" t="n">
        <f aca="false">SUM(L56:L60)</f>
        <v>10</v>
      </c>
      <c r="M61" s="58" t="str">
        <f aca="false">IF(N61&lt;0," ",IF(N61&lt;=4,"ROUGE",IF(N61&gt;=8,"VERT","ORANGE")))</f>
        <v>VERT</v>
      </c>
      <c r="N61" s="60" t="n">
        <f aca="false">SUM(N56:N60)</f>
        <v>10</v>
      </c>
      <c r="O61" s="15"/>
    </row>
    <row r="62" customFormat="false" ht="15" hidden="false" customHeight="true" outlineLevel="0" collapsed="false">
      <c r="A62" s="9"/>
      <c r="B62" s="61"/>
      <c r="C62" s="61"/>
      <c r="D62" s="61"/>
      <c r="E62" s="61"/>
      <c r="F62" s="61"/>
      <c r="G62" s="61"/>
      <c r="H62" s="82"/>
      <c r="I62" s="83"/>
      <c r="J62" s="64"/>
      <c r="K62" s="83"/>
      <c r="L62" s="64"/>
      <c r="M62" s="83"/>
      <c r="N62" s="64"/>
      <c r="O62" s="15"/>
    </row>
    <row r="63" customFormat="false" ht="39" hidden="false" customHeight="true" outlineLevel="0" collapsed="false">
      <c r="A63" s="9"/>
      <c r="B63" s="84" t="s">
        <v>83</v>
      </c>
      <c r="C63" s="84"/>
      <c r="D63" s="84"/>
      <c r="E63" s="84"/>
      <c r="F63" s="84"/>
      <c r="G63" s="84"/>
      <c r="H63" s="84"/>
      <c r="I63" s="85" t="str">
        <f aca="false">IF(J63&gt;=45,"VERT",IF(J63&lt;36,"ROUGE",IF(J63&lt;41,"ORANGE FONCE","ORANGE CLAIR")))</f>
        <v>ROUGE</v>
      </c>
      <c r="J63" s="86" t="n">
        <f aca="false">J61+J53+J45+J37+J29+J21</f>
        <v>34</v>
      </c>
      <c r="K63" s="85" t="str">
        <f aca="false">IF(L63&gt;=45,"VERT",IF(L63&lt;36,"ROUGE",IF(L63&lt;41,"ORANGE FONCE","ORANGE CLAIR")))</f>
        <v>ORANGE CLAIR</v>
      </c>
      <c r="L63" s="86" t="n">
        <f aca="false">L61+L53+L45+L37+L29+L21</f>
        <v>42</v>
      </c>
      <c r="M63" s="85" t="str">
        <f aca="false">IF(N63&gt;=45,"VERT",IF(N63&lt;36,"ROUGE",IF(N63&lt;41,"ORANGE FONCE","ORANGE CLAIR")))</f>
        <v>VERT</v>
      </c>
      <c r="N63" s="64" t="n">
        <f aca="false">N61+N53+N45+N37+N29+N21</f>
        <v>48</v>
      </c>
      <c r="O63" s="15"/>
    </row>
    <row r="64" customFormat="false" ht="12.8" hidden="false" customHeight="false" outlineLevel="0" collapsed="false">
      <c r="A64" s="87"/>
      <c r="B64" s="88"/>
      <c r="C64" s="88"/>
      <c r="D64" s="88"/>
      <c r="E64" s="88"/>
      <c r="F64" s="88"/>
      <c r="G64" s="88"/>
      <c r="H64" s="88"/>
      <c r="I64" s="89"/>
      <c r="J64" s="89"/>
      <c r="K64" s="89"/>
      <c r="L64" s="89"/>
      <c r="M64" s="89"/>
      <c r="N64" s="89"/>
      <c r="O64" s="89"/>
    </row>
    <row r="66" customFormat="false" ht="12.75" hidden="false" customHeight="false" outlineLevel="0" collapsed="false">
      <c r="B66" s="90" t="s">
        <v>84</v>
      </c>
      <c r="C66" s="91"/>
      <c r="D66" s="0" t="n">
        <v>4</v>
      </c>
      <c r="F66" s="0" t="s">
        <v>85</v>
      </c>
    </row>
    <row r="67" customFormat="false" ht="12.75" hidden="false" customHeight="false" outlineLevel="0" collapsed="false">
      <c r="B67" s="92" t="s">
        <v>86</v>
      </c>
      <c r="C67" s="93"/>
      <c r="D67" s="0" t="n">
        <v>3</v>
      </c>
      <c r="F67" s="0" t="s">
        <v>87</v>
      </c>
    </row>
    <row r="68" customFormat="false" ht="12.75" hidden="false" customHeight="false" outlineLevel="0" collapsed="false">
      <c r="B68" s="94" t="s">
        <v>88</v>
      </c>
      <c r="C68" s="95"/>
      <c r="D68" s="0" t="n">
        <v>2</v>
      </c>
      <c r="F68" s="0" t="s">
        <v>89</v>
      </c>
    </row>
    <row r="69" customFormat="false" ht="12.75" hidden="false" customHeight="false" outlineLevel="0" collapsed="false">
      <c r="B69" s="96" t="s">
        <v>90</v>
      </c>
      <c r="C69" s="97"/>
      <c r="D69" s="0" t="n">
        <v>1</v>
      </c>
      <c r="F69" s="0" t="s">
        <v>91</v>
      </c>
    </row>
    <row r="1048576" customFormat="false" ht="12.75" hidden="false" customHeight="false" outlineLevel="0" collapsed="false"/>
  </sheetData>
  <mergeCells count="71">
    <mergeCell ref="B2:F5"/>
    <mergeCell ref="H2:H5"/>
    <mergeCell ref="I2:I5"/>
    <mergeCell ref="J2:J5"/>
    <mergeCell ref="K2:K5"/>
    <mergeCell ref="L2:L5"/>
    <mergeCell ref="M2:M5"/>
    <mergeCell ref="N2:N5"/>
    <mergeCell ref="O5:O8"/>
    <mergeCell ref="B6:F6"/>
    <mergeCell ref="H6:M10"/>
    <mergeCell ref="B7:F7"/>
    <mergeCell ref="B8:F8"/>
    <mergeCell ref="B9:D10"/>
    <mergeCell ref="E9:F10"/>
    <mergeCell ref="O9:O12"/>
    <mergeCell ref="C12:H14"/>
    <mergeCell ref="I13:I14"/>
    <mergeCell ref="J13:J14"/>
    <mergeCell ref="K13:K14"/>
    <mergeCell ref="L13:L14"/>
    <mergeCell ref="M13:M14"/>
    <mergeCell ref="N13:N14"/>
    <mergeCell ref="O13:O15"/>
    <mergeCell ref="C15:H15"/>
    <mergeCell ref="C16:H16"/>
    <mergeCell ref="C17:H17"/>
    <mergeCell ref="C18:H18"/>
    <mergeCell ref="C19:H19"/>
    <mergeCell ref="O19:O20"/>
    <mergeCell ref="C20:H20"/>
    <mergeCell ref="O21:O24"/>
    <mergeCell ref="C23:H23"/>
    <mergeCell ref="C24:H24"/>
    <mergeCell ref="C25:H25"/>
    <mergeCell ref="O25:O28"/>
    <mergeCell ref="C26:H26"/>
    <mergeCell ref="C27:H27"/>
    <mergeCell ref="C28:H28"/>
    <mergeCell ref="O29:O33"/>
    <mergeCell ref="C31:H31"/>
    <mergeCell ref="C32:H32"/>
    <mergeCell ref="C33:H33"/>
    <mergeCell ref="C34:H34"/>
    <mergeCell ref="O34:O37"/>
    <mergeCell ref="C35:H35"/>
    <mergeCell ref="C36:H36"/>
    <mergeCell ref="C39:H39"/>
    <mergeCell ref="O39:O43"/>
    <mergeCell ref="C40:H40"/>
    <mergeCell ref="C41:H41"/>
    <mergeCell ref="C42:H42"/>
    <mergeCell ref="C43:H43"/>
    <mergeCell ref="C44:H44"/>
    <mergeCell ref="O44:O47"/>
    <mergeCell ref="C47:H47"/>
    <mergeCell ref="C48:H48"/>
    <mergeCell ref="C49:H49"/>
    <mergeCell ref="C50:H50"/>
    <mergeCell ref="O50:O51"/>
    <mergeCell ref="C51:H51"/>
    <mergeCell ref="C52:H52"/>
    <mergeCell ref="O52:O56"/>
    <mergeCell ref="C55:H55"/>
    <mergeCell ref="C56:H56"/>
    <mergeCell ref="C57:H57"/>
    <mergeCell ref="O57:O60"/>
    <mergeCell ref="C58:H58"/>
    <mergeCell ref="C59:H59"/>
    <mergeCell ref="C60:H60"/>
    <mergeCell ref="B63:H63"/>
  </mergeCells>
  <conditionalFormatting sqref="J15;J23;J30:J31;J38:J39">
    <cfRule type="cellIs" priority="2" operator="notEqual" aboveAverage="0" equalAverage="0" bottom="0" percent="0" rank="0" text="" dxfId="0">
      <formula>0</formula>
    </cfRule>
  </conditionalFormatting>
  <conditionalFormatting sqref="J54:J55">
    <cfRule type="cellIs" priority="3" operator="notEqual" aboveAverage="0" equalAverage="0" bottom="0" percent="0" rank="0" text="" dxfId="1">
      <formula>0</formula>
    </cfRule>
  </conditionalFormatting>
  <conditionalFormatting sqref="J46:J47">
    <cfRule type="cellIs" priority="4" operator="notEqual" aboveAverage="0" equalAverage="0" bottom="0" percent="0" rank="0" text="" dxfId="2">
      <formula>0</formula>
    </cfRule>
  </conditionalFormatting>
  <conditionalFormatting sqref="I28;I50:I52">
    <cfRule type="containsText" priority="5" aboveAverage="0" equalAverage="0" bottom="0" percent="0" rank="0" text="OUI" dxfId="3"/>
    <cfRule type="containsText" priority="6" aboveAverage="0" equalAverage="0" bottom="0" percent="0" rank="0" text="NON" dxfId="4"/>
  </conditionalFormatting>
  <conditionalFormatting sqref="I21">
    <cfRule type="containsText" priority="7" aboveAverage="0" equalAverage="0" bottom="0" percent="0" rank="0" text="ORANGE" dxfId="5"/>
    <cfRule type="containsText" priority="8" aboveAverage="0" equalAverage="0" bottom="0" percent="0" rank="0" text="VERT" dxfId="6"/>
    <cfRule type="containsText" priority="9" aboveAverage="0" equalAverage="0" bottom="0" percent="0" rank="0" text="ROUGE" dxfId="7"/>
  </conditionalFormatting>
  <conditionalFormatting sqref="I29">
    <cfRule type="containsText" priority="10" aboveAverage="0" equalAverage="0" bottom="0" percent="0" rank="0" text="ORANGE" dxfId="8"/>
    <cfRule type="containsText" priority="11" aboveAverage="0" equalAverage="0" bottom="0" percent="0" rank="0" text="VERT" dxfId="9"/>
    <cfRule type="containsText" priority="12" aboveAverage="0" equalAverage="0" bottom="0" percent="0" rank="0" text="ROUGE" dxfId="10"/>
  </conditionalFormatting>
  <conditionalFormatting sqref="I37">
    <cfRule type="containsText" priority="13" aboveAverage="0" equalAverage="0" bottom="0" percent="0" rank="0" text="ORANGE" dxfId="11"/>
    <cfRule type="containsText" priority="14" aboveAverage="0" equalAverage="0" bottom="0" percent="0" rank="0" text="VERT" dxfId="12"/>
    <cfRule type="containsText" priority="15" aboveAverage="0" equalAverage="0" bottom="0" percent="0" rank="0" text="ROUGE" dxfId="13"/>
  </conditionalFormatting>
  <conditionalFormatting sqref="I61:I63">
    <cfRule type="containsText" priority="16" aboveAverage="0" equalAverage="0" bottom="0" percent="0" rank="0" text="VERT" dxfId="14"/>
    <cfRule type="containsText" priority="17" aboveAverage="0" equalAverage="0" bottom="0" percent="0" rank="0" text="ROUGE" dxfId="15"/>
  </conditionalFormatting>
  <conditionalFormatting sqref="I53">
    <cfRule type="containsText" priority="18" aboveAverage="0" equalAverage="0" bottom="0" percent="0" rank="0" text="ORANGE" dxfId="16"/>
    <cfRule type="containsText" priority="19" aboveAverage="0" equalAverage="0" bottom="0" percent="0" rank="0" text="VERT" dxfId="17"/>
    <cfRule type="containsText" priority="20" aboveAverage="0" equalAverage="0" bottom="0" percent="0" rank="0" text="ROUGE" dxfId="18"/>
  </conditionalFormatting>
  <conditionalFormatting sqref="I40;I42">
    <cfRule type="containsText" priority="21" aboveAverage="0" equalAverage="0" bottom="0" percent="0" rank="0" text="OUI" dxfId="19"/>
    <cfRule type="containsText" priority="22" aboveAverage="0" equalAverage="0" bottom="0" percent="0" rank="0" text="NON" dxfId="20"/>
  </conditionalFormatting>
  <conditionalFormatting sqref="I19:I20">
    <cfRule type="containsText" priority="23" aboveAverage="0" equalAverage="0" bottom="0" percent="0" rank="0" text="NON" dxfId="21"/>
    <cfRule type="containsText" priority="24" aboveAverage="0" equalAverage="0" bottom="0" percent="0" rank="0" text="OUI" dxfId="22"/>
  </conditionalFormatting>
  <conditionalFormatting sqref="I24:I27">
    <cfRule type="containsText" priority="25" aboveAverage="0" equalAverage="0" bottom="0" percent="0" rank="0" text="NON" dxfId="23"/>
    <cfRule type="containsText" priority="26" aboveAverage="0" equalAverage="0" bottom="0" percent="0" rank="0" text="OUI" dxfId="24"/>
  </conditionalFormatting>
  <conditionalFormatting sqref="I32:I33">
    <cfRule type="containsText" priority="27" aboveAverage="0" equalAverage="0" bottom="0" percent="0" rank="0" text="NON" dxfId="25"/>
    <cfRule type="containsText" priority="28" aboveAverage="0" equalAverage="0" bottom="0" percent="0" rank="0" text="OUI" dxfId="26"/>
  </conditionalFormatting>
  <conditionalFormatting sqref="I34:I36">
    <cfRule type="containsText" priority="29" aboveAverage="0" equalAverage="0" bottom="0" percent="0" rank="0" text="NON" dxfId="27"/>
    <cfRule type="containsText" priority="30" aboveAverage="0" equalAverage="0" bottom="0" percent="0" rank="0" text="OUI" dxfId="28"/>
  </conditionalFormatting>
  <conditionalFormatting sqref="I44">
    <cfRule type="containsText" priority="31" aboveAverage="0" equalAverage="0" bottom="0" percent="0" rank="0" text="NON" dxfId="29"/>
    <cfRule type="containsText" priority="32" aboveAverage="0" equalAverage="0" bottom="0" percent="0" rank="0" text="OUI" dxfId="30"/>
  </conditionalFormatting>
  <conditionalFormatting sqref="I56:I60">
    <cfRule type="containsText" priority="33" aboveAverage="0" equalAverage="0" bottom="0" percent="0" rank="0" text="NON" dxfId="31"/>
    <cfRule type="containsText" priority="34" aboveAverage="0" equalAverage="0" bottom="0" percent="0" rank="0" text="OUI" dxfId="32"/>
  </conditionalFormatting>
  <conditionalFormatting sqref="I43">
    <cfRule type="containsText" priority="35" aboveAverage="0" equalAverage="0" bottom="0" percent="0" rank="0" text="NON" dxfId="33"/>
    <cfRule type="containsText" priority="36" aboveAverage="0" equalAverage="0" bottom="0" percent="0" rank="0" text="OUI" dxfId="34"/>
  </conditionalFormatting>
  <conditionalFormatting sqref="I16">
    <cfRule type="containsText" priority="37" aboveAverage="0" equalAverage="0" bottom="0" percent="0" rank="0" text="NON" dxfId="35"/>
    <cfRule type="containsText" priority="38" aboveAverage="0" equalAverage="0" bottom="0" percent="0" rank="0" text="OUI" dxfId="36"/>
  </conditionalFormatting>
  <conditionalFormatting sqref="I17">
    <cfRule type="containsText" priority="39" aboveAverage="0" equalAverage="0" bottom="0" percent="0" rank="0" text="NON" dxfId="37"/>
    <cfRule type="containsText" priority="40" aboveAverage="0" equalAverage="0" bottom="0" percent="0" rank="0" text="OUI" dxfId="38"/>
  </conditionalFormatting>
  <conditionalFormatting sqref="I18">
    <cfRule type="containsText" priority="41" aboveAverage="0" equalAverage="0" bottom="0" percent="0" rank="0" text="NON" dxfId="39"/>
    <cfRule type="containsText" priority="42" aboveAverage="0" equalAverage="0" bottom="0" percent="0" rank="0" text="OUI" dxfId="40"/>
  </conditionalFormatting>
  <conditionalFormatting sqref="I41">
    <cfRule type="containsText" priority="43" aboveAverage="0" equalAverage="0" bottom="0" percent="0" rank="0" text="OUI" dxfId="41"/>
    <cfRule type="containsText" priority="44" aboveAverage="0" equalAverage="0" bottom="0" percent="0" rank="0" text="NON" dxfId="42"/>
  </conditionalFormatting>
  <conditionalFormatting sqref="I48">
    <cfRule type="containsText" priority="45" aboveAverage="0" equalAverage="0" bottom="0" percent="0" rank="0" text="OUI" dxfId="43"/>
    <cfRule type="containsText" priority="46" aboveAverage="0" equalAverage="0" bottom="0" percent="0" rank="0" text="NON" dxfId="44"/>
  </conditionalFormatting>
  <conditionalFormatting sqref="I49">
    <cfRule type="containsText" priority="47" aboveAverage="0" equalAverage="0" bottom="0" percent="0" rank="0" text="OUI" dxfId="45"/>
    <cfRule type="containsText" priority="48" aboveAverage="0" equalAverage="0" bottom="0" percent="0" rank="0" text="NON" dxfId="46"/>
  </conditionalFormatting>
  <conditionalFormatting sqref="L15;L23;L30:L31;L38:L39">
    <cfRule type="cellIs" priority="49" operator="notEqual" aboveAverage="0" equalAverage="0" bottom="0" percent="0" rank="0" text="" dxfId="47">
      <formula>0</formula>
    </cfRule>
  </conditionalFormatting>
  <conditionalFormatting sqref="L54:L55">
    <cfRule type="cellIs" priority="50" operator="notEqual" aboveAverage="0" equalAverage="0" bottom="0" percent="0" rank="0" text="" dxfId="48">
      <formula>0</formula>
    </cfRule>
  </conditionalFormatting>
  <conditionalFormatting sqref="L46:L47">
    <cfRule type="cellIs" priority="51" operator="notEqual" aboveAverage="0" equalAverage="0" bottom="0" percent="0" rank="0" text="" dxfId="49">
      <formula>0</formula>
    </cfRule>
  </conditionalFormatting>
  <conditionalFormatting sqref="K28;K50:K52">
    <cfRule type="containsText" priority="52" aboveAverage="0" equalAverage="0" bottom="0" percent="0" rank="0" text="OUI" dxfId="50"/>
    <cfRule type="containsText" priority="53" aboveAverage="0" equalAverage="0" bottom="0" percent="0" rank="0" text="NON" dxfId="51"/>
  </conditionalFormatting>
  <conditionalFormatting sqref="K21">
    <cfRule type="containsText" priority="54" aboveAverage="0" equalAverage="0" bottom="0" percent="0" rank="0" text="ORANGE" dxfId="52"/>
    <cfRule type="containsText" priority="55" aboveAverage="0" equalAverage="0" bottom="0" percent="0" rank="0" text="VERT" dxfId="53"/>
    <cfRule type="containsText" priority="56" aboveAverage="0" equalAverage="0" bottom="0" percent="0" rank="0" text="ROUGE" dxfId="54"/>
  </conditionalFormatting>
  <conditionalFormatting sqref="K29">
    <cfRule type="containsText" priority="57" aboveAverage="0" equalAverage="0" bottom="0" percent="0" rank="0" text="ORANGE" dxfId="55"/>
    <cfRule type="containsText" priority="58" aboveAverage="0" equalAverage="0" bottom="0" percent="0" rank="0" text="VERT" dxfId="56"/>
    <cfRule type="containsText" priority="59" aboveAverage="0" equalAverage="0" bottom="0" percent="0" rank="0" text="ROUGE" dxfId="57"/>
  </conditionalFormatting>
  <conditionalFormatting sqref="K37">
    <cfRule type="containsText" priority="60" aboveAverage="0" equalAverage="0" bottom="0" percent="0" rank="0" text="ORANGE" dxfId="58"/>
    <cfRule type="containsText" priority="61" aboveAverage="0" equalAverage="0" bottom="0" percent="0" rank="0" text="VERT" dxfId="59"/>
    <cfRule type="containsText" priority="62" aboveAverage="0" equalAverage="0" bottom="0" percent="0" rank="0" text="ROUGE" dxfId="60"/>
  </conditionalFormatting>
  <conditionalFormatting sqref="K61:K63">
    <cfRule type="containsText" priority="63" aboveAverage="0" equalAverage="0" bottom="0" percent="0" rank="0" text="VERT" dxfId="61"/>
    <cfRule type="containsText" priority="64" aboveAverage="0" equalAverage="0" bottom="0" percent="0" rank="0" text="ROUGE" dxfId="62"/>
  </conditionalFormatting>
  <conditionalFormatting sqref="K53">
    <cfRule type="containsText" priority="65" aboveAverage="0" equalAverage="0" bottom="0" percent="0" rank="0" text="ORANGE" dxfId="63"/>
    <cfRule type="containsText" priority="66" aboveAverage="0" equalAverage="0" bottom="0" percent="0" rank="0" text="VERT" dxfId="64"/>
    <cfRule type="containsText" priority="67" aboveAverage="0" equalAverage="0" bottom="0" percent="0" rank="0" text="ROUGE" dxfId="65"/>
  </conditionalFormatting>
  <conditionalFormatting sqref="K40;K42">
    <cfRule type="containsText" priority="68" aboveAverage="0" equalAverage="0" bottom="0" percent="0" rank="0" text="OUI" dxfId="66"/>
    <cfRule type="containsText" priority="69" aboveAverage="0" equalAverage="0" bottom="0" percent="0" rank="0" text="NON" dxfId="67"/>
  </conditionalFormatting>
  <conditionalFormatting sqref="K19:K20">
    <cfRule type="containsText" priority="70" aboveAverage="0" equalAverage="0" bottom="0" percent="0" rank="0" text="NON" dxfId="68"/>
    <cfRule type="containsText" priority="71" aboveAverage="0" equalAverage="0" bottom="0" percent="0" rank="0" text="OUI" dxfId="69"/>
  </conditionalFormatting>
  <conditionalFormatting sqref="K24:K27">
    <cfRule type="containsText" priority="72" aboveAverage="0" equalAverage="0" bottom="0" percent="0" rank="0" text="NON" dxfId="70"/>
    <cfRule type="containsText" priority="73" aboveAverage="0" equalAverage="0" bottom="0" percent="0" rank="0" text="OUI" dxfId="71"/>
  </conditionalFormatting>
  <conditionalFormatting sqref="K32:K33">
    <cfRule type="containsText" priority="74" aboveAverage="0" equalAverage="0" bottom="0" percent="0" rank="0" text="NON" dxfId="72"/>
    <cfRule type="containsText" priority="75" aboveAverage="0" equalAverage="0" bottom="0" percent="0" rank="0" text="OUI" dxfId="73"/>
  </conditionalFormatting>
  <conditionalFormatting sqref="K34:K36">
    <cfRule type="containsText" priority="76" aboveAverage="0" equalAverage="0" bottom="0" percent="0" rank="0" text="NON" dxfId="74"/>
    <cfRule type="containsText" priority="77" aboveAverage="0" equalAverage="0" bottom="0" percent="0" rank="0" text="OUI" dxfId="75"/>
  </conditionalFormatting>
  <conditionalFormatting sqref="K44">
    <cfRule type="containsText" priority="78" aboveAverage="0" equalAverage="0" bottom="0" percent="0" rank="0" text="NON" dxfId="76"/>
    <cfRule type="containsText" priority="79" aboveAverage="0" equalAverage="0" bottom="0" percent="0" rank="0" text="OUI" dxfId="77"/>
  </conditionalFormatting>
  <conditionalFormatting sqref="K56:K60">
    <cfRule type="containsText" priority="80" aboveAverage="0" equalAverage="0" bottom="0" percent="0" rank="0" text="NON" dxfId="78"/>
    <cfRule type="containsText" priority="81" aboveAverage="0" equalAverage="0" bottom="0" percent="0" rank="0" text="OUI" dxfId="79"/>
  </conditionalFormatting>
  <conditionalFormatting sqref="K43">
    <cfRule type="containsText" priority="82" aboveAverage="0" equalAverage="0" bottom="0" percent="0" rank="0" text="NON" dxfId="80"/>
    <cfRule type="containsText" priority="83" aboveAverage="0" equalAverage="0" bottom="0" percent="0" rank="0" text="OUI" dxfId="81"/>
  </conditionalFormatting>
  <conditionalFormatting sqref="K16">
    <cfRule type="containsText" priority="84" aboveAverage="0" equalAverage="0" bottom="0" percent="0" rank="0" text="NON" dxfId="82"/>
    <cfRule type="containsText" priority="85" aboveAverage="0" equalAverage="0" bottom="0" percent="0" rank="0" text="OUI" dxfId="83"/>
  </conditionalFormatting>
  <conditionalFormatting sqref="K17">
    <cfRule type="containsText" priority="86" aboveAverage="0" equalAverage="0" bottom="0" percent="0" rank="0" text="NON" dxfId="84"/>
    <cfRule type="containsText" priority="87" aboveAverage="0" equalAverage="0" bottom="0" percent="0" rank="0" text="OUI" dxfId="85"/>
  </conditionalFormatting>
  <conditionalFormatting sqref="K18">
    <cfRule type="containsText" priority="88" aboveAverage="0" equalAverage="0" bottom="0" percent="0" rank="0" text="NON" dxfId="86"/>
    <cfRule type="containsText" priority="89" aboveAverage="0" equalAverage="0" bottom="0" percent="0" rank="0" text="OUI" dxfId="87"/>
  </conditionalFormatting>
  <conditionalFormatting sqref="K41">
    <cfRule type="containsText" priority="90" aboveAverage="0" equalAverage="0" bottom="0" percent="0" rank="0" text="OUI" dxfId="88"/>
    <cfRule type="containsText" priority="91" aboveAverage="0" equalAverage="0" bottom="0" percent="0" rank="0" text="NON" dxfId="89"/>
  </conditionalFormatting>
  <conditionalFormatting sqref="K48">
    <cfRule type="containsText" priority="92" aboveAverage="0" equalAverage="0" bottom="0" percent="0" rank="0" text="OUI" dxfId="90"/>
    <cfRule type="containsText" priority="93" aboveAverage="0" equalAverage="0" bottom="0" percent="0" rank="0" text="NON" dxfId="91"/>
  </conditionalFormatting>
  <conditionalFormatting sqref="K49">
    <cfRule type="containsText" priority="94" aboveAverage="0" equalAverage="0" bottom="0" percent="0" rank="0" text="OUI" dxfId="92"/>
    <cfRule type="containsText" priority="95" aboveAverage="0" equalAverage="0" bottom="0" percent="0" rank="0" text="NON" dxfId="93"/>
  </conditionalFormatting>
  <conditionalFormatting sqref="N15;N23;N30:N31;N38:N39">
    <cfRule type="cellIs" priority="96" operator="notEqual" aboveAverage="0" equalAverage="0" bottom="0" percent="0" rank="0" text="" dxfId="94">
      <formula>0</formula>
    </cfRule>
  </conditionalFormatting>
  <conditionalFormatting sqref="N54:N55">
    <cfRule type="cellIs" priority="97" operator="notEqual" aboveAverage="0" equalAverage="0" bottom="0" percent="0" rank="0" text="" dxfId="95">
      <formula>0</formula>
    </cfRule>
  </conditionalFormatting>
  <conditionalFormatting sqref="N46:N47">
    <cfRule type="cellIs" priority="98" operator="notEqual" aboveAverage="0" equalAverage="0" bottom="0" percent="0" rank="0" text="" dxfId="96">
      <formula>0</formula>
    </cfRule>
  </conditionalFormatting>
  <conditionalFormatting sqref="M28;M50:M52">
    <cfRule type="containsText" priority="99" aboveAverage="0" equalAverage="0" bottom="0" percent="0" rank="0" text="OUI" dxfId="97"/>
    <cfRule type="containsText" priority="100" aboveAverage="0" equalAverage="0" bottom="0" percent="0" rank="0" text="NON" dxfId="98"/>
  </conditionalFormatting>
  <conditionalFormatting sqref="M21">
    <cfRule type="containsText" priority="101" aboveAverage="0" equalAverage="0" bottom="0" percent="0" rank="0" text="ORANGE" dxfId="99"/>
    <cfRule type="containsText" priority="102" aboveAverage="0" equalAverage="0" bottom="0" percent="0" rank="0" text="VERT" dxfId="100"/>
    <cfRule type="containsText" priority="103" aboveAverage="0" equalAverage="0" bottom="0" percent="0" rank="0" text="ROUGE" dxfId="101"/>
  </conditionalFormatting>
  <conditionalFormatting sqref="M29">
    <cfRule type="containsText" priority="104" aboveAverage="0" equalAverage="0" bottom="0" percent="0" rank="0" text="ORANGE" dxfId="102"/>
    <cfRule type="containsText" priority="105" aboveAverage="0" equalAverage="0" bottom="0" percent="0" rank="0" text="VERT" dxfId="103"/>
    <cfRule type="containsText" priority="106" aboveAverage="0" equalAverage="0" bottom="0" percent="0" rank="0" text="ROUGE" dxfId="104"/>
  </conditionalFormatting>
  <conditionalFormatting sqref="M37">
    <cfRule type="containsText" priority="107" aboveAverage="0" equalAverage="0" bottom="0" percent="0" rank="0" text="ORANGE" dxfId="105"/>
    <cfRule type="containsText" priority="108" aboveAverage="0" equalAverage="0" bottom="0" percent="0" rank="0" text="VERT" dxfId="106"/>
    <cfRule type="containsText" priority="109" aboveAverage="0" equalAverage="0" bottom="0" percent="0" rank="0" text="ROUGE" dxfId="107"/>
  </conditionalFormatting>
  <conditionalFormatting sqref="M61:M63">
    <cfRule type="containsText" priority="110" aboveAverage="0" equalAverage="0" bottom="0" percent="0" rank="0" text="VERT" dxfId="108"/>
    <cfRule type="containsText" priority="111" aboveAverage="0" equalAverage="0" bottom="0" percent="0" rank="0" text="ROUGE" dxfId="109"/>
  </conditionalFormatting>
  <conditionalFormatting sqref="M53">
    <cfRule type="containsText" priority="112" aboveAverage="0" equalAverage="0" bottom="0" percent="0" rank="0" text="ORANGE" dxfId="110"/>
    <cfRule type="containsText" priority="113" aboveAverage="0" equalAverage="0" bottom="0" percent="0" rank="0" text="VERT" dxfId="111"/>
    <cfRule type="containsText" priority="114" aboveAverage="0" equalAverage="0" bottom="0" percent="0" rank="0" text="ROUGE" dxfId="112"/>
  </conditionalFormatting>
  <conditionalFormatting sqref="M40;M42">
    <cfRule type="containsText" priority="115" aboveAverage="0" equalAverage="0" bottom="0" percent="0" rank="0" text="OUI" dxfId="113"/>
    <cfRule type="containsText" priority="116" aboveAverage="0" equalAverage="0" bottom="0" percent="0" rank="0" text="NON" dxfId="114"/>
  </conditionalFormatting>
  <conditionalFormatting sqref="M19:M20">
    <cfRule type="containsText" priority="117" aboveAverage="0" equalAverage="0" bottom="0" percent="0" rank="0" text="NON" dxfId="115"/>
    <cfRule type="containsText" priority="118" aboveAverage="0" equalAverage="0" bottom="0" percent="0" rank="0" text="OUI" dxfId="116"/>
  </conditionalFormatting>
  <conditionalFormatting sqref="M24:M27">
    <cfRule type="containsText" priority="119" aboveAverage="0" equalAverage="0" bottom="0" percent="0" rank="0" text="NON" dxfId="117"/>
    <cfRule type="containsText" priority="120" aboveAverage="0" equalAverage="0" bottom="0" percent="0" rank="0" text="OUI" dxfId="118"/>
  </conditionalFormatting>
  <conditionalFormatting sqref="M32:M33">
    <cfRule type="containsText" priority="121" aboveAverage="0" equalAverage="0" bottom="0" percent="0" rank="0" text="NON" dxfId="119"/>
    <cfRule type="containsText" priority="122" aboveAverage="0" equalAverage="0" bottom="0" percent="0" rank="0" text="OUI" dxfId="120"/>
  </conditionalFormatting>
  <conditionalFormatting sqref="M34:M36">
    <cfRule type="containsText" priority="123" aboveAverage="0" equalAverage="0" bottom="0" percent="0" rank="0" text="NON" dxfId="121"/>
    <cfRule type="containsText" priority="124" aboveAverage="0" equalAverage="0" bottom="0" percent="0" rank="0" text="OUI" dxfId="122"/>
  </conditionalFormatting>
  <conditionalFormatting sqref="M44">
    <cfRule type="containsText" priority="125" aboveAverage="0" equalAverage="0" bottom="0" percent="0" rank="0" text="NON" dxfId="123"/>
    <cfRule type="containsText" priority="126" aboveAverage="0" equalAverage="0" bottom="0" percent="0" rank="0" text="OUI" dxfId="124"/>
  </conditionalFormatting>
  <conditionalFormatting sqref="M56:M60">
    <cfRule type="containsText" priority="127" aboveAverage="0" equalAverage="0" bottom="0" percent="0" rank="0" text="NON" dxfId="125"/>
    <cfRule type="containsText" priority="128" aboveAverage="0" equalAverage="0" bottom="0" percent="0" rank="0" text="OUI" dxfId="126"/>
  </conditionalFormatting>
  <conditionalFormatting sqref="M43">
    <cfRule type="containsText" priority="129" aboveAverage="0" equalAverage="0" bottom="0" percent="0" rank="0" text="NON" dxfId="127"/>
    <cfRule type="containsText" priority="130" aboveAverage="0" equalAverage="0" bottom="0" percent="0" rank="0" text="OUI" dxfId="128"/>
  </conditionalFormatting>
  <conditionalFormatting sqref="M16">
    <cfRule type="containsText" priority="131" aboveAverage="0" equalAverage="0" bottom="0" percent="0" rank="0" text="NON" dxfId="129"/>
    <cfRule type="containsText" priority="132" aboveAverage="0" equalAverage="0" bottom="0" percent="0" rank="0" text="OUI" dxfId="130"/>
  </conditionalFormatting>
  <conditionalFormatting sqref="M17">
    <cfRule type="containsText" priority="133" aboveAverage="0" equalAverage="0" bottom="0" percent="0" rank="0" text="NON" dxfId="131"/>
    <cfRule type="containsText" priority="134" aboveAverage="0" equalAverage="0" bottom="0" percent="0" rank="0" text="OUI" dxfId="132"/>
  </conditionalFormatting>
  <conditionalFormatting sqref="M18">
    <cfRule type="containsText" priority="135" aboveAverage="0" equalAverage="0" bottom="0" percent="0" rank="0" text="NON" dxfId="133"/>
    <cfRule type="containsText" priority="136" aboveAverage="0" equalAverage="0" bottom="0" percent="0" rank="0" text="OUI" dxfId="134"/>
  </conditionalFormatting>
  <conditionalFormatting sqref="M41">
    <cfRule type="containsText" priority="137" aboveAverage="0" equalAverage="0" bottom="0" percent="0" rank="0" text="OUI" dxfId="135"/>
    <cfRule type="containsText" priority="138" aboveAverage="0" equalAverage="0" bottom="0" percent="0" rank="0" text="NON" dxfId="136"/>
  </conditionalFormatting>
  <conditionalFormatting sqref="M48">
    <cfRule type="containsText" priority="139" aboveAverage="0" equalAverage="0" bottom="0" percent="0" rank="0" text="OUI" dxfId="137"/>
    <cfRule type="containsText" priority="140" aboveAverage="0" equalAverage="0" bottom="0" percent="0" rank="0" text="NON" dxfId="138"/>
  </conditionalFormatting>
  <conditionalFormatting sqref="M49">
    <cfRule type="containsText" priority="141" aboveAverage="0" equalAverage="0" bottom="0" percent="0" rank="0" text="OUI" dxfId="139"/>
    <cfRule type="containsText" priority="142" aboveAverage="0" equalAverage="0" bottom="0" percent="0" rank="0" text="NON" dxfId="140"/>
  </conditionalFormatting>
  <conditionalFormatting sqref="M45">
    <cfRule type="containsText" priority="143" aboveAverage="0" equalAverage="0" bottom="0" percent="0" rank="0" text="ROUGE" dxfId="141"/>
    <cfRule type="containsText" priority="144" aboveAverage="0" equalAverage="0" bottom="0" percent="0" rank="0" text="ORaNGE" dxfId="142"/>
    <cfRule type="containsText" priority="145" aboveAverage="0" equalAverage="0" bottom="0" percent="0" rank="0" text="VERT" dxfId="143"/>
  </conditionalFormatting>
  <conditionalFormatting sqref="I63">
    <cfRule type="containsText" priority="146" aboveAverage="0" equalAverage="0" bottom="0" percent="0" rank="0" text="ORANGE FONCE" dxfId="144"/>
    <cfRule type="containsText" priority="147" aboveAverage="0" equalAverage="0" bottom="0" percent="0" rank="0" text="ORANGE CLAIR" dxfId="145"/>
  </conditionalFormatting>
  <conditionalFormatting sqref="K63">
    <cfRule type="containsText" priority="148" aboveAverage="0" equalAverage="0" bottom="0" percent="0" rank="0" text="ORANGE CLAIR" dxfId="146"/>
    <cfRule type="containsText" priority="149" aboveAverage="0" equalAverage="0" bottom="0" percent="0" rank="0" text="ORANGE FONCE" dxfId="147"/>
  </conditionalFormatting>
  <conditionalFormatting sqref="M63">
    <cfRule type="containsText" priority="150" aboveAverage="0" equalAverage="0" bottom="0" percent="0" rank="0" text="ORANGE FONCE" dxfId="148"/>
    <cfRule type="containsText" priority="151" aboveAverage="0" equalAverage="0" bottom="0" percent="0" rank="0" text="ORANGE CLAIR" dxfId="149"/>
  </conditionalFormatting>
  <conditionalFormatting sqref="I61">
    <cfRule type="containsText" priority="152" aboveAverage="0" equalAverage="0" bottom="0" percent="0" rank="0" text="ORANGE" dxfId="150"/>
  </conditionalFormatting>
  <conditionalFormatting sqref="K61">
    <cfRule type="containsText" priority="153" aboveAverage="0" equalAverage="0" bottom="0" percent="0" rank="0" text="ORANGE" dxfId="151"/>
  </conditionalFormatting>
  <conditionalFormatting sqref="M61">
    <cfRule type="containsText" priority="154" aboveAverage="0" equalAverage="0" bottom="0" percent="0" rank="0" text="ORANGE" dxfId="152"/>
  </conditionalFormatting>
  <conditionalFormatting sqref="I45">
    <cfRule type="containsText" priority="155" aboveAverage="0" equalAverage="0" bottom="0" percent="0" rank="0" text="ROUGE" dxfId="153"/>
    <cfRule type="containsText" priority="156" aboveAverage="0" equalAverage="0" bottom="0" percent="0" rank="0" text="ORANGE" dxfId="154"/>
    <cfRule type="containsText" priority="157" aboveAverage="0" equalAverage="0" bottom="0" percent="0" rank="0" text="VERT" dxfId="155"/>
  </conditionalFormatting>
  <conditionalFormatting sqref="K45">
    <cfRule type="containsText" priority="158" aboveAverage="0" equalAverage="0" bottom="0" percent="0" rank="0" text="ROUGE" dxfId="156"/>
    <cfRule type="containsText" priority="159" aboveAverage="0" equalAverage="0" bottom="0" percent="0" rank="0" text="ORANGE" dxfId="157"/>
    <cfRule type="containsText" priority="160" aboveAverage="0" equalAverage="0" bottom="0" percent="0" rank="0" text="VERT" dxfId="158"/>
  </conditionalFormatting>
  <conditionalFormatting sqref="J22">
    <cfRule type="containsText" priority="161" aboveAverage="0" equalAverage="0" bottom="0" percent="0" rank="0" text="ORANGE" dxfId="5"/>
    <cfRule type="containsText" priority="162" aboveAverage="0" equalAverage="0" bottom="0" percent="0" rank="0" text="VERT" dxfId="6"/>
    <cfRule type="containsText" priority="163" aboveAverage="0" equalAverage="0" bottom="0" percent="0" rank="0" text="ROUGE" dxfId="7"/>
  </conditionalFormatting>
  <conditionalFormatting sqref="L22">
    <cfRule type="containsText" priority="164" aboveAverage="0" equalAverage="0" bottom="0" percent="0" rank="0" text="ORANGE" dxfId="52"/>
    <cfRule type="containsText" priority="165" aboveAverage="0" equalAverage="0" bottom="0" percent="0" rank="0" text="VERT" dxfId="53"/>
    <cfRule type="containsText" priority="166" aboveAverage="0" equalAverage="0" bottom="0" percent="0" rank="0" text="ROUGE" dxfId="54"/>
  </conditionalFormatting>
  <dataValidations count="2">
    <dataValidation allowBlank="true" operator="equal" promptTitle="OUI/NON" showDropDown="false" showErrorMessage="true" showInputMessage="true" sqref="I16" type="list">
      <formula1>$O$14:$P$14</formula1>
      <formula2>0</formula2>
    </dataValidation>
    <dataValidation allowBlank="true" operator="equal" showDropDown="false" showErrorMessage="true" showInputMessage="false" sqref="K16:K20 M16:M20 I17:I20 I24:I28 K24:K28 M24:M28 I32:I36 K32:K36 M32:M36 I40:I44 K40:K44 M40:M44 I48:I52 K48:K52 M48:M52 I56:I60 K56:K60 M56:M60" type="list">
      <formula1>$O$14:$P$14</formula1>
      <formula2>0</formula2>
    </dataValidation>
  </dataValidations>
  <printOptions headings="false" gridLines="false" gridLinesSet="true" horizontalCentered="false" verticalCentered="false"/>
  <pageMargins left="0.472222222222222" right="0.275694444444444" top="0.39375" bottom="0.511805555555555" header="0.511805555555555" footer="0.511805555555555"/>
  <pageSetup paperSize="9" scale="100" firstPageNumber="0" fitToWidth="1" fitToHeight="2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140" zoomScaleNormal="14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140" zoomScaleNormal="14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7" colorId="64" zoomScale="140" zoomScaleNormal="14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45.4183673469388"/>
    <col collapsed="false" hidden="false" max="2" min="2" style="0" width="10.1428571428571"/>
    <col collapsed="false" hidden="false" max="1025" min="3" style="0" width="10.6734693877551"/>
  </cols>
  <sheetData>
    <row r="1" customFormat="false" ht="12.75" hidden="false" customHeight="false" outlineLevel="0" collapsed="false">
      <c r="A1" s="98" t="s">
        <v>92</v>
      </c>
      <c r="B1" s="99" t="str">
        <f aca="false">'EXAMEN DES FACTEURS DE RISQUE'!$I$12</f>
        <v>JJ1/MM/AA</v>
      </c>
      <c r="C1" s="99" t="str">
        <f aca="false">'EXAMEN DES FACTEURS DE RISQUE'!$K$12</f>
        <v>JJ2/MM/AA</v>
      </c>
      <c r="D1" s="100" t="str">
        <f aca="false">'EXAMEN DES FACTEURS DE RISQUE'!M12</f>
        <v>JJ3/MM/AA</v>
      </c>
    </row>
    <row r="2" customFormat="false" ht="12.75" hidden="false" customHeight="false" outlineLevel="0" collapsed="false">
      <c r="A2" s="98" t="str">
        <f aca="false">'EXAMEN DES FACTEURS DE RISQUE'!$C$15</f>
        <v>GESTION DES RESSOURCES HUMAINES</v>
      </c>
      <c r="B2" s="101" t="n">
        <f aca="false">'EXAMEN DES FACTEURS DE RISQUE'!$J$21</f>
        <v>6</v>
      </c>
      <c r="C2" s="101" t="n">
        <f aca="false">'EXAMEN DES FACTEURS DE RISQUE'!$L$21</f>
        <v>8</v>
      </c>
      <c r="D2" s="101" t="n">
        <f aca="false">'EXAMEN DES FACTEURS DE RISQUE'!$N$21</f>
        <v>6</v>
      </c>
    </row>
    <row r="3" customFormat="false" ht="12.75" hidden="false" customHeight="false" outlineLevel="0" collapsed="false">
      <c r="A3" s="98" t="str">
        <f aca="false">'EXAMEN DES FACTEURS DE RISQUE'!$C$23</f>
        <v> DIALOGUE SOCIAL</v>
      </c>
      <c r="B3" s="101" t="n">
        <f aca="false">'EXAMEN DES FACTEURS DE RISQUE'!$J$29</f>
        <v>4</v>
      </c>
      <c r="C3" s="101" t="n">
        <f aca="false">'EXAMEN DES FACTEURS DE RISQUE'!$L$29</f>
        <v>6</v>
      </c>
      <c r="D3" s="101" t="n">
        <f aca="false">'EXAMEN DES FACTEURS DE RISQUE'!$N$29</f>
        <v>8</v>
      </c>
    </row>
    <row r="4" customFormat="false" ht="12.75" hidden="false" customHeight="false" outlineLevel="0" collapsed="false">
      <c r="A4" s="98" t="str">
        <f aca="false">'EXAMEN DES FACTEURS DE RISQUE'!$C$31</f>
        <v>CIRCULATION DE L’INFORMATION</v>
      </c>
      <c r="B4" s="101" t="n">
        <f aca="false">'EXAMEN DES FACTEURS DE RISQUE'!$J$37</f>
        <v>8</v>
      </c>
      <c r="C4" s="101" t="n">
        <f aca="false">'EXAMEN DES FACTEURS DE RISQUE'!$L$37</f>
        <v>6</v>
      </c>
      <c r="D4" s="101" t="n">
        <f aca="false">'EXAMEN DES FACTEURS DE RISQUE'!$N$37</f>
        <v>6</v>
      </c>
    </row>
    <row r="5" customFormat="false" ht="12.75" hidden="false" customHeight="false" outlineLevel="0" collapsed="false">
      <c r="A5" s="98" t="str">
        <f aca="false">'EXAMEN DES FACTEURS DE RISQUE'!$C$39</f>
        <v>ABSENTÉISME</v>
      </c>
      <c r="B5" s="101" t="n">
        <f aca="false">'EXAMEN DES FACTEURS DE RISQUE'!$J$45</f>
        <v>6</v>
      </c>
      <c r="C5" s="101" t="n">
        <f aca="false">'EXAMEN DES FACTEURS DE RISQUE'!$L$45</f>
        <v>6</v>
      </c>
      <c r="D5" s="101" t="n">
        <f aca="false">'EXAMEN DES FACTEURS DE RISQUE'!$N$45</f>
        <v>8</v>
      </c>
    </row>
    <row r="6" customFormat="false" ht="12.75" hidden="false" customHeight="false" outlineLevel="0" collapsed="false">
      <c r="A6" s="98" t="str">
        <f aca="false">'EXAMEN DES FACTEURS DE RISQUE'!$C$47</f>
        <v>RELATIONS INTERPERSONNELLES</v>
      </c>
      <c r="B6" s="101" t="n">
        <f aca="false">'EXAMEN DES FACTEURS DE RISQUE'!$J$53</f>
        <v>6</v>
      </c>
      <c r="C6" s="101" t="n">
        <f aca="false">'EXAMEN DES FACTEURS DE RISQUE'!$L$53</f>
        <v>6</v>
      </c>
      <c r="D6" s="101" t="n">
        <f aca="false">'EXAMEN DES FACTEURS DE RISQUE'!$N$53</f>
        <v>10</v>
      </c>
    </row>
    <row r="7" customFormat="false" ht="12.75" hidden="false" customHeight="false" outlineLevel="0" collapsed="false">
      <c r="A7" s="98" t="str">
        <f aca="false">'EXAMEN DES FACTEURS DE RISQUE'!$C$55</f>
        <v>CONVIVIALITÉ</v>
      </c>
      <c r="B7" s="101" t="n">
        <f aca="false">'EXAMEN DES FACTEURS DE RISQUE'!$J$61</f>
        <v>4</v>
      </c>
      <c r="C7" s="101" t="n">
        <f aca="false">'EXAMEN DES FACTEURS DE RISQUE'!$L$61</f>
        <v>10</v>
      </c>
      <c r="D7" s="101" t="n">
        <f aca="false">'EXAMEN DES FACTEURS DE RISQUE'!$N$61</f>
        <v>10</v>
      </c>
    </row>
  </sheetData>
  <sheetProtection sheet="true" objects="true" scenarios="true" selectLockedCells="true" selectUnlockedCell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5204081632653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217</TotalTime>
  <Application>LibreOffice/4.4.5.2$Windows_x86 LibreOffice_project/a22f674fd25a3b6f45bdebf25400ed2adff0ff99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2015-07-06T09:47:53Z</dcterms:created>
  <dc:creator>Véronique WOZNIAK</dc:creator>
  <dc:language>fr-FR</dc:language>
  <cp:lastPrinted>2015-09-21T18:49:10Z</cp:lastPrinted>
  <dcterms:modified xsi:type="dcterms:W3CDTF">2019-03-21T21:03:15Z</dcterms:modified>
  <cp:revision>67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